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ПЛАНОВО-ЭКОНОМИЧЕСКИЙ ОТДЕЛ\6 ПФХД\2020\КК\Лад\"/>
    </mc:Choice>
  </mc:AlternateContent>
  <bookViews>
    <workbookView xWindow="-120" yWindow="-120" windowWidth="19440" windowHeight="15000" activeTab="2"/>
  </bookViews>
  <sheets>
    <sheet name="тит.лист" sheetId="7" r:id="rId1"/>
    <sheet name="разд.1" sheetId="4" r:id="rId2"/>
    <sheet name="разд.2" sheetId="5" r:id="rId3"/>
  </sheets>
  <definedNames>
    <definedName name="TABLE" localSheetId="1">разд.1!#REF!</definedName>
    <definedName name="TABLE" localSheetId="2">разд.2!#REF!</definedName>
    <definedName name="TABLE_2" localSheetId="1">разд.1!#REF!</definedName>
    <definedName name="TABLE_2" localSheetId="2">разд.2!#REF!</definedName>
    <definedName name="_xlnm.Print_Titles" localSheetId="1">разд.1!$3:$6</definedName>
    <definedName name="_xlnm.Print_Titles" localSheetId="2">разд.2!$3:$6</definedName>
    <definedName name="_xlnm.Print_Area" localSheetId="1">разд.1!$A$1:$FE$84</definedName>
    <definedName name="_xlnm.Print_Area" localSheetId="2">разд.2!$A$1:$FE$34</definedName>
    <definedName name="_xlnm.Print_Area" localSheetId="0">тит.лист!$A$1:$DD$40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F22" i="5" l="1"/>
  <c r="DS22" i="5"/>
  <c r="EF22" i="5"/>
  <c r="DS18" i="5"/>
  <c r="EF18" i="5"/>
  <c r="DF18" i="5"/>
  <c r="DS15" i="5"/>
  <c r="EF15" i="5"/>
  <c r="DF15" i="5"/>
  <c r="DS7" i="4" l="1"/>
  <c r="EF7" i="4"/>
  <c r="DF7" i="4"/>
  <c r="EF46" i="5" l="1"/>
  <c r="DS25" i="5"/>
  <c r="EF25" i="5"/>
  <c r="ES25" i="5"/>
  <c r="DF25" i="5"/>
  <c r="DS24" i="5"/>
  <c r="EF24" i="5"/>
  <c r="ES24" i="5"/>
  <c r="DF24" i="5"/>
  <c r="ES7" i="5"/>
  <c r="ES13" i="5"/>
  <c r="DS21" i="5"/>
  <c r="EF21" i="5"/>
  <c r="ES21" i="5"/>
  <c r="DF21" i="5"/>
  <c r="DS17" i="5"/>
  <c r="EF17" i="5"/>
  <c r="EF13" i="5" s="1"/>
  <c r="EF7" i="5" s="1"/>
  <c r="ES17" i="5"/>
  <c r="DF17" i="5"/>
  <c r="DS14" i="5"/>
  <c r="DS13" i="5" s="1"/>
  <c r="DS7" i="5" s="1"/>
  <c r="EF14" i="5"/>
  <c r="ES14" i="5"/>
  <c r="DF14" i="5"/>
  <c r="DF13" i="5" s="1"/>
  <c r="DS10" i="5"/>
  <c r="EF10" i="5"/>
  <c r="ES10" i="5"/>
  <c r="DF10" i="5"/>
  <c r="DS83" i="4"/>
  <c r="EF83" i="4"/>
  <c r="DF83" i="4"/>
  <c r="DS79" i="4"/>
  <c r="EF79" i="4"/>
  <c r="DF79" i="4"/>
  <c r="DS67" i="4"/>
  <c r="EF67" i="4"/>
  <c r="DF67" i="4"/>
  <c r="DS58" i="4"/>
  <c r="DS57" i="4" s="1"/>
  <c r="DS56" i="4" s="1"/>
  <c r="EF58" i="4"/>
  <c r="EF57" i="4" s="1"/>
  <c r="EF56" i="4" s="1"/>
  <c r="DF58" i="4"/>
  <c r="DS54" i="4"/>
  <c r="EF54" i="4"/>
  <c r="DF54" i="4"/>
  <c r="DS50" i="4"/>
  <c r="EF50" i="4"/>
  <c r="DF50" i="4"/>
  <c r="DS47" i="4"/>
  <c r="DS46" i="4" s="1"/>
  <c r="EF47" i="4"/>
  <c r="EF46" i="4" s="1"/>
  <c r="DF47" i="4"/>
  <c r="DF46" i="4" s="1"/>
  <c r="DS41" i="4"/>
  <c r="EF41" i="4"/>
  <c r="DF41" i="4"/>
  <c r="DS35" i="4"/>
  <c r="EF35" i="4"/>
  <c r="DF35" i="4"/>
  <c r="DS30" i="4"/>
  <c r="EF30" i="4"/>
  <c r="DF30" i="4"/>
  <c r="DS26" i="4"/>
  <c r="EF26" i="4"/>
  <c r="DF26" i="4"/>
  <c r="DS21" i="4"/>
  <c r="EF21" i="4"/>
  <c r="DF21" i="4"/>
  <c r="DS16" i="4"/>
  <c r="EF16" i="4"/>
  <c r="EF14" i="4" s="1"/>
  <c r="DF16" i="4"/>
  <c r="EF47" i="5" l="1"/>
  <c r="DF7" i="5"/>
  <c r="DS14" i="4"/>
  <c r="DS46" i="5"/>
  <c r="DS47" i="5" s="1"/>
  <c r="DF57" i="4"/>
  <c r="DF56" i="4" s="1"/>
  <c r="DF46" i="5" s="1"/>
  <c r="DF14" i="4"/>
  <c r="EF29" i="4"/>
  <c r="EF28" i="4" s="1"/>
  <c r="EF13" i="4" s="1"/>
  <c r="DF29" i="4"/>
  <c r="DS29" i="4"/>
  <c r="DS28" i="4" s="1"/>
  <c r="DS13" i="4" s="1"/>
  <c r="DF47" i="5" l="1"/>
  <c r="DF28" i="4"/>
  <c r="DF13" i="4"/>
</calcChain>
</file>

<file path=xl/sharedStrings.xml><?xml version="1.0" encoding="utf-8"?>
<sst xmlns="http://schemas.openxmlformats.org/spreadsheetml/2006/main" count="551" uniqueCount="312">
  <si>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</si>
  <si>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</si>
  <si>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</si>
  <si>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</si>
  <si>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</si>
  <si>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</si>
  <si>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</si>
  <si>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</si>
  <si>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</si>
  <si>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</si>
  <si>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</si>
  <si>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</si>
  <si>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</si>
  <si>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</si>
  <si>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</si>
  <si>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</si>
  <si>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</si>
  <si>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</si>
  <si>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</si>
  <si>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</si>
  <si>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</si>
  <si>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</si>
  <si>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</si>
  <si>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</si>
  <si>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</si>
  <si>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</si>
  <si>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</si>
  <si>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</si>
  <si>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</si>
  <si>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</si>
  <si>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</si>
  <si>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</si>
  <si>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</si>
  <si>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</si>
  <si>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</si>
  <si>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</si>
  <si>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</si>
  <si>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</si>
  <si>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</si>
  <si>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</si>
  <si>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</si>
  <si>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</si>
  <si>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</si>
  <si>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</si>
  <si>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</si>
  <si>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</si>
  <si>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</si>
  <si>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</si>
  <si>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</si>
  <si>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</si>
  <si>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</si>
  <si>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</si>
  <si>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</si>
  <si>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</si>
  <si>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</si>
  <si>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</si>
  <si>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</si>
  <si>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</si>
  <si>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</si>
  <si>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</si>
  <si>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</si>
  <si>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</si>
  <si>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</si>
  <si>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</si>
  <si>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</si>
  <si>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</si>
  <si>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</si>
  <si>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</si>
  <si>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</si>
  <si>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</si>
  <si>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</si>
  <si>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</si>
  <si>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</si>
  <si>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</si>
  <si>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</si>
  <si>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</si>
  <si>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</si>
  <si>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</si>
  <si>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</si>
  <si>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социальные и иные выплаты населению, всего</t>
  </si>
  <si>
    <t>2200</t>
  </si>
  <si>
    <t>300</t>
  </si>
  <si>
    <t>2210</t>
  </si>
  <si>
    <t>320</t>
  </si>
  <si>
    <t>2211</t>
  </si>
  <si>
    <t>321</t>
  </si>
  <si>
    <t>340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</si>
  <si>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</si>
  <si>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</si>
  <si>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</si>
  <si>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</si>
  <si>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</si>
  <si>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</si>
  <si>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</si>
  <si>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</si>
  <si>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</si>
  <si>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</si>
  <si>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</si>
  <si>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</si>
  <si>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</si>
  <si>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</si>
  <si>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</si>
  <si>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</si>
  <si>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прочую закупку товаров, работ и услуг, всего</t>
  </si>
  <si>
    <t>2640</t>
  </si>
  <si>
    <t>244</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</si>
  <si>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</si>
  <si>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</si>
  <si>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</si>
  <si>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</si>
  <si>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</si>
  <si>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</si>
  <si>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</si>
  <si>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</si>
  <si>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</si>
  <si>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</si>
  <si>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</si>
  <si>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</si>
  <si>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</si>
  <si>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</si>
  <si>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</si>
  <si>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</si>
  <si>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</si>
  <si>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</si>
  <si>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</si>
  <si>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</si>
  <si>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</si>
  <si>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</si>
  <si>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</si>
  <si>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</si>
  <si>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</si>
  <si>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</si>
  <si>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</si>
  <si>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</si>
  <si>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</si>
  <si>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</si>
  <si>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</si>
  <si>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</si>
  <si>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</si>
  <si>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</si>
  <si>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</si>
  <si>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</si>
  <si>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</si>
  <si>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</si>
  <si>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</si>
  <si>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</si>
  <si>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</si>
  <si>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</si>
  <si>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1.4.4.1</t>
  </si>
  <si>
    <t>1.4.4.2</t>
  </si>
  <si>
    <t>за счет прочих источников финансового обеспечения</t>
  </si>
  <si>
    <t>26450</t>
  </si>
  <si>
    <t>26451</t>
  </si>
  <si>
    <t>в соответствии с Федеральным законом № 223-ФЗ</t>
  </si>
  <si>
    <t>26452</t>
  </si>
  <si>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</si>
  <si>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</si>
  <si>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</si>
  <si>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</si>
  <si>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</si>
  <si>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</si>
  <si>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</si>
  <si>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</si>
  <si>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</si>
  <si>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</si>
  <si>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</si>
  <si>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</si>
  <si>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</si>
  <si>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</si>
  <si>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</si>
  <si>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</si>
  <si>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</si>
  <si>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</si>
  <si>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</si>
  <si>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</si>
  <si>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</si>
  <si>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</si>
  <si>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</si>
  <si>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</si>
  <si>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</si>
  <si>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</si>
  <si>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</si>
  <si>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</si>
  <si>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</si>
  <si>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</si>
  <si>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200</t>
  </si>
  <si>
    <t>223</t>
  </si>
  <si>
    <t>225</t>
  </si>
  <si>
    <t>226</t>
  </si>
  <si>
    <t>(наименование должности лица, согласующего документ)</t>
  </si>
  <si>
    <t xml:space="preserve">в том числе:
субсидии на финансовое обеспечение выполнения государственного (муниципального) задания за счет средств местного бюджета </t>
  </si>
  <si>
    <t>1230</t>
  </si>
  <si>
    <t>доходы от оказания платных услуг (работ) потребителям соответствующих услуг (работ)</t>
  </si>
  <si>
    <t>в том числе:
оплата труда, всего</t>
  </si>
  <si>
    <t xml:space="preserve">     в том числе:
     за счет субсидий на выполнение муниципального задания</t>
  </si>
  <si>
    <t xml:space="preserve">     за счет субсидий на иные цели</t>
  </si>
  <si>
    <t xml:space="preserve">     за счет доходов от собственности</t>
  </si>
  <si>
    <t xml:space="preserve">     за счет доходов от оказания платных работ, услуг</t>
  </si>
  <si>
    <t>прочие выплаты персоналу, в том числе компенсационного характера, всего</t>
  </si>
  <si>
    <t>из них:
налог на имущество организаций, земельный налог</t>
  </si>
  <si>
    <t xml:space="preserve">     за счет безвозмездных денежных поступлений</t>
  </si>
  <si>
    <t xml:space="preserve">          в том числе:
          услуги связи</t>
  </si>
  <si>
    <t xml:space="preserve">          коммунальные услуги</t>
  </si>
  <si>
    <t xml:space="preserve">          работы, услуги по содержанию имущества</t>
  </si>
  <si>
    <t xml:space="preserve">          прочие работы, услуги</t>
  </si>
  <si>
    <t xml:space="preserve">          приобретение горюче-смазочных материалов</t>
  </si>
  <si>
    <t xml:space="preserve">          приобретение прочих материальных запасов</t>
  </si>
  <si>
    <t xml:space="preserve">          транспортные услуги</t>
  </si>
  <si>
    <t xml:space="preserve">          увеличение стоимости основных средств текущего года</t>
  </si>
  <si>
    <t>26310</t>
  </si>
  <si>
    <t>26320</t>
  </si>
  <si>
    <t>1.3.1</t>
  </si>
  <si>
    <t>1.3.2</t>
  </si>
  <si>
    <t>2111</t>
  </si>
  <si>
    <t>2112</t>
  </si>
  <si>
    <t>2113</t>
  </si>
  <si>
    <t>2114</t>
  </si>
  <si>
    <t>2121</t>
  </si>
  <si>
    <t>2122</t>
  </si>
  <si>
    <t>2123</t>
  </si>
  <si>
    <t>2124</t>
  </si>
  <si>
    <t>2125</t>
  </si>
  <si>
    <t>2143</t>
  </si>
  <si>
    <t>2144</t>
  </si>
  <si>
    <t>расходы на закупку товаров, работ, услуг, всего</t>
  </si>
  <si>
    <t>2641</t>
  </si>
  <si>
    <t>2641.1</t>
  </si>
  <si>
    <t>2641.2</t>
  </si>
  <si>
    <t>2641.3</t>
  </si>
  <si>
    <t>2641.4</t>
  </si>
  <si>
    <t>2641.5</t>
  </si>
  <si>
    <t>2641.6</t>
  </si>
  <si>
    <t>2641.7</t>
  </si>
  <si>
    <t>2641.8</t>
  </si>
  <si>
    <t>2642</t>
  </si>
  <si>
    <t>2642.1</t>
  </si>
  <si>
    <t>2642.2</t>
  </si>
  <si>
    <t>2642.3</t>
  </si>
  <si>
    <t>2642.4</t>
  </si>
  <si>
    <t>2642.5</t>
  </si>
  <si>
    <t>2642.6</t>
  </si>
  <si>
    <t>2642.7</t>
  </si>
  <si>
    <t>2642.8</t>
  </si>
  <si>
    <t>2643</t>
  </si>
  <si>
    <t>2644</t>
  </si>
  <si>
    <t>2645</t>
  </si>
  <si>
    <t>221</t>
  </si>
  <si>
    <t>222</t>
  </si>
  <si>
    <t>310</t>
  </si>
  <si>
    <t>Выплаты, уменьшающие доход, всего</t>
  </si>
  <si>
    <t>в том числе:
налог на прибыль</t>
  </si>
  <si>
    <t>налог на добавленную стоимость</t>
  </si>
  <si>
    <t>прочие налоги, уменьшающие доход</t>
  </si>
  <si>
    <t>Прочие выплаты, всего</t>
  </si>
  <si>
    <t>Остаток средств на конец текущего финансового года</t>
  </si>
  <si>
    <t>прочие поступления, всего</t>
  </si>
  <si>
    <t>Код по бюджетной классификации Российской Федерации</t>
  </si>
  <si>
    <r>
      <t>Аналитический код</t>
    </r>
    <r>
      <rPr>
        <vertAlign val="superscript"/>
        <sz val="8"/>
        <rFont val="Times New Roman"/>
        <family val="1"/>
        <charset val="204"/>
      </rPr>
      <t xml:space="preserve">                     </t>
    </r>
  </si>
  <si>
    <t>Раздел 2. Сведения по выплатам на закупки товаров, работ, услуг</t>
  </si>
  <si>
    <t>Выплаты на закупку товаров, работ, услуг, всего</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</si>
  <si>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</si>
  <si>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</si>
  <si>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</si>
  <si>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</si>
  <si>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</si>
  <si>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Приложение № 1</t>
  </si>
  <si>
    <t>к Порядку составления и утверждения плана</t>
  </si>
  <si>
    <t>СОГЛАСОВАНО</t>
  </si>
  <si>
    <t>УТВЕРЖДАЮ</t>
  </si>
  <si>
    <t>"____" ______________ 20____г.</t>
  </si>
  <si>
    <t>План финансово-хозяйственной деятельности</t>
  </si>
  <si>
    <t xml:space="preserve">     в том числе:
     социальные выплаты гражданам, кроме публичных нормативных социальных выплат</t>
  </si>
  <si>
    <t xml:space="preserve">     из них:</t>
  </si>
  <si>
    <t xml:space="preserve">     пособия, компенсации и иные социальные выплаты гражданам, кроме публичных нормативных обязательств</t>
  </si>
  <si>
    <t>из них: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</si>
  <si>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</si>
  <si>
    <t>проверка</t>
  </si>
  <si>
    <t>разд.1-разд.2</t>
  </si>
  <si>
    <t>Выплаты на закупку товаров, работ, услуг, всего (из разд.1)</t>
  </si>
  <si>
    <t>Остаток средств на начало текущего финансового года, всего</t>
  </si>
  <si>
    <t>0001.1</t>
  </si>
  <si>
    <t>0001.2</t>
  </si>
  <si>
    <t>0001.3</t>
  </si>
  <si>
    <t>0001.4</t>
  </si>
  <si>
    <t>0001.5</t>
  </si>
  <si>
    <t>в том числе:
субсидии на выполнение муниципального задания</t>
  </si>
  <si>
    <t>субсидий на иные цели</t>
  </si>
  <si>
    <t>доходы от собственности</t>
  </si>
  <si>
    <t>доходы от оказания платных работ, услуг</t>
  </si>
  <si>
    <t>безвозмездные денежные поступления</t>
  </si>
  <si>
    <t>20</t>
  </si>
  <si>
    <t>21</t>
  </si>
  <si>
    <t>22</t>
  </si>
  <si>
    <t>Приложение № 3 к Порядку составления и утверждения плана финансово-хозяйственной деятельности муниципальных учреждений, подведомственных департаменту культуры Администрации города Омска, утрвержденному Приказом департамента культуры Администрации города Омска от 03.02.2020 № 6</t>
  </si>
  <si>
    <t>Директор департамента культуры Администрации города Омска</t>
  </si>
  <si>
    <t>В.В. Шалак</t>
  </si>
  <si>
    <t>на 2020 год и плановый период 2021 и 2022 годов</t>
  </si>
  <si>
    <t>52300555</t>
  </si>
  <si>
    <t>918</t>
  </si>
  <si>
    <t>департамент культуры Администрации города Омска</t>
  </si>
  <si>
    <t>Директор БУК г. Омска "РКО "Лад"</t>
  </si>
  <si>
    <t>Е.М. Безбородова</t>
  </si>
  <si>
    <t xml:space="preserve">бюджетное учреждение культуры города Омска "Русский камерный оркестр "Лад" </t>
  </si>
  <si>
    <t>5507055415</t>
  </si>
  <si>
    <t>550701001</t>
  </si>
  <si>
    <t xml:space="preserve"> 523Ц3647</t>
  </si>
  <si>
    <t>от "14" января 2020 г.</t>
  </si>
  <si>
    <t>14.01.2020</t>
  </si>
  <si>
    <t>директор</t>
  </si>
  <si>
    <t>ведущий экономист отдела экономического планирования и анализа КУ г. Омска "ЦКФЭС учреждений культуры и искусства"</t>
  </si>
  <si>
    <t>Дягилев Е.К.</t>
  </si>
  <si>
    <t>956-221</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</si>
</sst>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8"/>
      <name val="Times New Roman"/>
      <family val="1"/>
      <charset val="204"/>
    </font>
    <font>
      <sz val="7"/>
      <color indexed="9"/>
      <name val="Times New Roman"/>
      <family val="1"/>
      <charset val="204"/>
    </font>
    <font>
      <vertAlign val="superscript"/>
      <sz val="7"/>
      <name val="Times New Roman"/>
      <family val="1"/>
      <charset val="204"/>
    </font>
    <font>
      <i/>
      <sz val="8"/>
      <color rgb="FF0000FF"/>
      <name val="Times New Roman"/>
      <family val="1"/>
      <charset val="204"/>
    </font>
    <font>
      <i/>
      <sz val="10"/>
      <color rgb="FF0000FF"/>
      <name val="Arial Cyr"/>
      <charset val="204"/>
    </font>
    <font>
      <sz val="9"/>
      <name val="Times New Roman"/>
      <family val="1"/>
      <charset val="204"/>
    </font>
    <font>
      <sz val="11"/>
      <name val="Times New Roman"/>
      <family val="1"/>
      <charset val="204"/>
    </font>
    <font>
      <sz val="12"/>
      <name val="Times New Roman"/>
      <family val="1"/>
      <charset val="204"/>
    </font>
    <font>
      <b/>
      <sz val="13"/>
      <name val="Times New Roman"/>
      <family val="1"/>
      <charset val="204"/>
    </font>
    <font>
      <sz val="13"/>
      <name val="Times New Roman"/>
      <family val="1"/>
      <charset val="204"/>
    </font>
    <font>
      <b/>
      <sz val="12"/>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99">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4" fillId="0" borderId="0" xfId="0" applyNumberFormat="1" applyFont="1" applyBorder="1" applyAlignment="1">
      <alignment horizontal="center" vertical="top"/>
    </xf>
    <xf numFmtId="0" fontId="6" fillId="0" borderId="0" xfId="0" applyNumberFormat="1" applyFont="1" applyBorder="1" applyAlignment="1">
      <alignment horizontal="left"/>
    </xf>
    <xf numFmtId="0" fontId="8" fillId="0" borderId="0" xfId="0" applyNumberFormat="1" applyFont="1" applyBorder="1" applyAlignment="1">
      <alignment horizontal="left"/>
    </xf>
    <xf numFmtId="0" fontId="9" fillId="0" borderId="0" xfId="0" applyFont="1"/>
    <xf numFmtId="0" fontId="1" fillId="0" borderId="0" xfId="0" applyNumberFormat="1" applyFont="1" applyBorder="1" applyAlignment="1">
      <alignment horizontal="left"/>
    </xf>
    <xf numFmtId="0" fontId="1" fillId="0" borderId="0" xfId="0" applyNumberFormat="1" applyFont="1" applyBorder="1" applyAlignment="1">
      <alignment horizontal="left"/>
    </xf>
    <xf numFmtId="0" fontId="1" fillId="2" borderId="0" xfId="0" applyNumberFormat="1" applyFont="1" applyFill="1" applyBorder="1" applyAlignment="1">
      <alignment horizontal="left"/>
    </xf>
    <xf numFmtId="0" fontId="1" fillId="2" borderId="0" xfId="0" applyNumberFormat="1" applyFont="1" applyFill="1" applyBorder="1" applyAlignment="1">
      <alignment horizontal="left"/>
    </xf>
    <xf numFmtId="0" fontId="10" fillId="0" borderId="0" xfId="0" applyFont="1"/>
    <xf numFmtId="0" fontId="10" fillId="0" borderId="0" xfId="0" applyFont="1" applyAlignment="1">
      <alignment horizontal="left"/>
    </xf>
    <xf numFmtId="0" fontId="11" fillId="0" borderId="0" xfId="0" applyFont="1"/>
    <xf numFmtId="0" fontId="11" fillId="0" borderId="0" xfId="0" applyFont="1" applyAlignment="1">
      <alignment horizontal="left"/>
    </xf>
    <xf numFmtId="0" fontId="12" fillId="0" borderId="0" xfId="0" applyFont="1"/>
    <xf numFmtId="0" fontId="10" fillId="0" borderId="0" xfId="0" applyFont="1" applyAlignment="1">
      <alignment vertical="top" wrapText="1"/>
    </xf>
    <xf numFmtId="0" fontId="11" fillId="0" borderId="0" xfId="0" applyFont="1" applyAlignment="1">
      <alignment horizontal="right"/>
    </xf>
    <xf numFmtId="49" fontId="11" fillId="0" borderId="0" xfId="0" applyNumberFormat="1" applyFont="1" applyAlignment="1">
      <alignment horizontal="center"/>
    </xf>
    <xf numFmtId="49" fontId="11" fillId="0" borderId="0" xfId="0" applyNumberFormat="1" applyFont="1" applyAlignment="1">
      <alignment horizontal="left"/>
    </xf>
    <xf numFmtId="0" fontId="13" fillId="0" borderId="0" xfId="0" applyFont="1"/>
    <xf numFmtId="0" fontId="15" fillId="0" borderId="0" xfId="0" applyFont="1"/>
    <xf numFmtId="0" fontId="15" fillId="0" borderId="0" xfId="0" applyFont="1" applyAlignment="1">
      <alignment horizontal="right"/>
    </xf>
    <xf numFmtId="0" fontId="11" fillId="0" borderId="0" xfId="0" applyFont="1" applyAlignment="1">
      <alignment vertical="top"/>
    </xf>
    <xf numFmtId="0" fontId="11" fillId="0" borderId="0" xfId="0" applyFont="1" applyAlignment="1">
      <alignment horizontal="center"/>
    </xf>
    <xf numFmtId="0" fontId="12"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3" fillId="0" borderId="0" xfId="0" applyFont="1" applyAlignment="1">
      <alignment vertical="top" wrapText="1"/>
    </xf>
    <xf numFmtId="49" fontId="1" fillId="2" borderId="12" xfId="0" applyNumberFormat="1" applyFont="1" applyFill="1" applyBorder="1" applyAlignment="1">
      <alignment horizontal="center"/>
    </xf>
    <xf numFmtId="0" fontId="1" fillId="3" borderId="0" xfId="0" applyNumberFormat="1" applyFont="1" applyFill="1" applyBorder="1" applyAlignment="1">
      <alignment horizontal="left"/>
    </xf>
    <xf numFmtId="0" fontId="1" fillId="4" borderId="0" xfId="0" applyNumberFormat="1" applyFont="1" applyFill="1" applyBorder="1" applyAlignment="1">
      <alignment horizontal="left"/>
    </xf>
    <xf numFmtId="0" fontId="1" fillId="5" borderId="0" xfId="0" applyNumberFormat="1" applyFont="1" applyFill="1" applyBorder="1" applyAlignment="1">
      <alignment horizontal="left"/>
    </xf>
    <xf numFmtId="0" fontId="11" fillId="0" borderId="0" xfId="0" applyFont="1" applyAlignment="1">
      <alignment horizontal="center"/>
    </xf>
    <xf numFmtId="0" fontId="10" fillId="0" borderId="5" xfId="0" applyFont="1" applyBorder="1" applyAlignment="1">
      <alignment horizontal="center" vertical="top" wrapText="1"/>
    </xf>
    <xf numFmtId="0" fontId="10" fillId="0" borderId="5" xfId="0" applyFont="1" applyBorder="1" applyAlignment="1">
      <alignment horizontal="center"/>
    </xf>
    <xf numFmtId="0" fontId="11" fillId="0" borderId="2" xfId="0" applyFont="1" applyBorder="1" applyAlignment="1">
      <alignment horizontal="center" wrapText="1"/>
    </xf>
    <xf numFmtId="0" fontId="10" fillId="0" borderId="0" xfId="0" applyFont="1" applyAlignment="1">
      <alignment horizontal="right"/>
    </xf>
    <xf numFmtId="0" fontId="10" fillId="0" borderId="7" xfId="0" applyFont="1" applyBorder="1" applyAlignment="1">
      <alignment horizontal="right"/>
    </xf>
    <xf numFmtId="49" fontId="11" fillId="0" borderId="9" xfId="0" applyNumberFormat="1" applyFont="1" applyBorder="1" applyAlignment="1">
      <alignment horizontal="center"/>
    </xf>
    <xf numFmtId="49" fontId="11" fillId="0" borderId="10" xfId="0" applyNumberFormat="1" applyFont="1" applyBorder="1" applyAlignment="1">
      <alignment horizontal="center"/>
    </xf>
    <xf numFmtId="49" fontId="11" fillId="0" borderId="11" xfId="0" applyNumberFormat="1" applyFont="1" applyBorder="1" applyAlignment="1">
      <alignment horizontal="center"/>
    </xf>
    <xf numFmtId="0" fontId="10" fillId="0" borderId="0" xfId="0" applyFont="1" applyAlignment="1">
      <alignment horizontal="right" vertical="center"/>
    </xf>
    <xf numFmtId="0" fontId="10" fillId="0" borderId="7" xfId="0" applyFont="1" applyBorder="1" applyAlignment="1">
      <alignment horizontal="right" vertical="center"/>
    </xf>
    <xf numFmtId="49" fontId="11" fillId="0" borderId="9"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2" xfId="0" applyFont="1" applyBorder="1" applyAlignment="1">
      <alignment horizontal="center" vertical="top"/>
    </xf>
    <xf numFmtId="0" fontId="11" fillId="0" borderId="2" xfId="0" applyFont="1" applyBorder="1" applyAlignment="1">
      <alignment horizontal="center"/>
    </xf>
    <xf numFmtId="0" fontId="12" fillId="0" borderId="2" xfId="0" applyFont="1" applyBorder="1" applyAlignment="1">
      <alignment horizontal="center"/>
    </xf>
    <xf numFmtId="0" fontId="10" fillId="0" borderId="0" xfId="0" applyFont="1" applyAlignment="1">
      <alignment horizontal="center" vertical="top"/>
    </xf>
    <xf numFmtId="0" fontId="11" fillId="0" borderId="0" xfId="0" applyFont="1" applyAlignment="1">
      <alignment horizontal="left"/>
    </xf>
    <xf numFmtId="0" fontId="13" fillId="0" borderId="0" xfId="0" applyFont="1" applyAlignment="1">
      <alignment horizontal="center"/>
    </xf>
    <xf numFmtId="0" fontId="14" fillId="0" borderId="0" xfId="0" applyFont="1" applyAlignment="1">
      <alignment horizontal="center"/>
    </xf>
    <xf numFmtId="0" fontId="10" fillId="0" borderId="0" xfId="0" applyFont="1" applyAlignment="1">
      <alignment horizontal="left" wrapText="1"/>
    </xf>
    <xf numFmtId="0" fontId="12" fillId="0" borderId="2" xfId="0" applyFont="1" applyBorder="1" applyAlignment="1">
      <alignment horizontal="center" wrapText="1"/>
    </xf>
    <xf numFmtId="49" fontId="1" fillId="5" borderId="12" xfId="0" applyNumberFormat="1" applyFont="1" applyFill="1" applyBorder="1" applyAlignment="1">
      <alignment horizontal="center"/>
    </xf>
    <xf numFmtId="4" fontId="1" fillId="5" borderId="12" xfId="0" applyNumberFormat="1" applyFont="1" applyFill="1" applyBorder="1" applyAlignment="1">
      <alignment horizontal="center"/>
    </xf>
    <xf numFmtId="0" fontId="1" fillId="0" borderId="4" xfId="0" applyNumberFormat="1" applyFont="1" applyBorder="1" applyAlignment="1">
      <alignment horizontal="left" wrapText="1" indent="4"/>
    </xf>
    <xf numFmtId="0" fontId="1" fillId="0" borderId="5" xfId="0" applyNumberFormat="1" applyFont="1" applyBorder="1" applyAlignment="1">
      <alignment horizontal="left" wrapText="1" indent="4"/>
    </xf>
    <xf numFmtId="0" fontId="1" fillId="0" borderId="6" xfId="0" applyNumberFormat="1" applyFont="1" applyBorder="1" applyAlignment="1">
      <alignment horizontal="left" wrapText="1" indent="4"/>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1" xfId="0" applyNumberFormat="1" applyFont="1" applyBorder="1" applyAlignment="1">
      <alignment horizontal="center"/>
    </xf>
    <xf numFmtId="49" fontId="1" fillId="2" borderId="4"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6"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 fontId="1" fillId="2" borderId="4" xfId="0" applyNumberFormat="1" applyFont="1" applyFill="1" applyBorder="1" applyAlignment="1">
      <alignment horizontal="center"/>
    </xf>
    <xf numFmtId="4" fontId="1" fillId="2" borderId="5" xfId="0" applyNumberFormat="1" applyFont="1" applyFill="1" applyBorder="1" applyAlignment="1">
      <alignment horizontal="center"/>
    </xf>
    <xf numFmtId="4" fontId="1" fillId="2" borderId="6" xfId="0" applyNumberFormat="1" applyFont="1" applyFill="1" applyBorder="1" applyAlignment="1">
      <alignment horizontal="center"/>
    </xf>
    <xf numFmtId="4" fontId="1" fillId="2" borderId="1" xfId="0" applyNumberFormat="1" applyFont="1" applyFill="1" applyBorder="1" applyAlignment="1">
      <alignment horizontal="center"/>
    </xf>
    <xf numFmtId="4" fontId="1" fillId="2" borderId="2" xfId="0" applyNumberFormat="1" applyFont="1" applyFill="1" applyBorder="1" applyAlignment="1">
      <alignment horizontal="center"/>
    </xf>
    <xf numFmtId="4" fontId="1" fillId="2" borderId="3" xfId="0" applyNumberFormat="1" applyFont="1" applyFill="1" applyBorder="1" applyAlignment="1">
      <alignment horizontal="center"/>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49" fontId="1" fillId="0" borderId="12" xfId="0" applyNumberFormat="1" applyFont="1" applyBorder="1" applyAlignment="1">
      <alignment horizontal="center"/>
    </xf>
    <xf numFmtId="49" fontId="1" fillId="2" borderId="12" xfId="0" applyNumberFormat="1" applyFont="1" applyFill="1" applyBorder="1" applyAlignment="1">
      <alignment horizontal="center"/>
    </xf>
    <xf numFmtId="4" fontId="1" fillId="2" borderId="12" xfId="0" applyNumberFormat="1" applyFont="1" applyFill="1" applyBorder="1" applyAlignment="1">
      <alignment horizontal="center"/>
    </xf>
    <xf numFmtId="4" fontId="1" fillId="0" borderId="12" xfId="0" applyNumberFormat="1" applyFont="1" applyBorder="1" applyAlignment="1">
      <alignment horizontal="center"/>
    </xf>
    <xf numFmtId="4" fontId="1" fillId="4" borderId="12" xfId="0" applyNumberFormat="1" applyFont="1" applyFill="1" applyBorder="1" applyAlignment="1">
      <alignment horizontal="center"/>
    </xf>
    <xf numFmtId="0" fontId="1" fillId="5" borderId="12" xfId="0" applyNumberFormat="1" applyFont="1" applyFill="1" applyBorder="1" applyAlignment="1">
      <alignment horizontal="left" wrapText="1" indent="3"/>
    </xf>
    <xf numFmtId="0" fontId="1" fillId="5" borderId="12" xfId="0" applyNumberFormat="1" applyFont="1" applyFill="1" applyBorder="1" applyAlignment="1">
      <alignment horizontal="left" indent="3"/>
    </xf>
    <xf numFmtId="0" fontId="1" fillId="5" borderId="0" xfId="0" applyNumberFormat="1" applyFont="1" applyFill="1" applyBorder="1" applyAlignment="1">
      <alignment horizontal="left"/>
    </xf>
    <xf numFmtId="0" fontId="1" fillId="2" borderId="12" xfId="0" applyNumberFormat="1" applyFont="1" applyFill="1" applyBorder="1" applyAlignment="1">
      <alignment horizontal="left" wrapText="1" indent="3"/>
    </xf>
    <xf numFmtId="0" fontId="1" fillId="2" borderId="12" xfId="0" applyNumberFormat="1" applyFont="1" applyFill="1" applyBorder="1" applyAlignment="1">
      <alignment horizontal="left" indent="3"/>
    </xf>
    <xf numFmtId="0" fontId="1" fillId="2" borderId="0" xfId="0" applyNumberFormat="1" applyFont="1" applyFill="1" applyBorder="1" applyAlignment="1">
      <alignment horizontal="left"/>
    </xf>
    <xf numFmtId="4" fontId="1" fillId="3" borderId="12" xfId="0" applyNumberFormat="1" applyFont="1" applyFill="1" applyBorder="1" applyAlignment="1">
      <alignment horizontal="center"/>
    </xf>
    <xf numFmtId="49" fontId="1" fillId="4" borderId="12" xfId="0" applyNumberFormat="1" applyFont="1" applyFill="1" applyBorder="1" applyAlignment="1">
      <alignment horizontal="center"/>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left" indent="2"/>
    </xf>
    <xf numFmtId="0" fontId="5" fillId="3" borderId="12" xfId="0" applyNumberFormat="1" applyFont="1" applyFill="1" applyBorder="1" applyAlignment="1">
      <alignment horizontal="left"/>
    </xf>
    <xf numFmtId="49" fontId="5" fillId="3" borderId="12" xfId="0" applyNumberFormat="1" applyFont="1" applyFill="1" applyBorder="1" applyAlignment="1">
      <alignment horizontal="center"/>
    </xf>
    <xf numFmtId="0" fontId="6" fillId="0" borderId="0" xfId="0" applyNumberFormat="1" applyFont="1" applyBorder="1" applyAlignment="1">
      <alignment horizontal="justify" wrapText="1"/>
    </xf>
    <xf numFmtId="49" fontId="1" fillId="3" borderId="12" xfId="0" applyNumberFormat="1" applyFont="1" applyFill="1" applyBorder="1" applyAlignment="1">
      <alignment horizontal="center"/>
    </xf>
    <xf numFmtId="49" fontId="8" fillId="0" borderId="10" xfId="0" applyNumberFormat="1" applyFont="1" applyBorder="1" applyAlignment="1">
      <alignment horizontal="left"/>
    </xf>
    <xf numFmtId="4" fontId="5" fillId="3" borderId="12" xfId="0" applyNumberFormat="1" applyFont="1" applyFill="1" applyBorder="1" applyAlignment="1">
      <alignment horizontal="center"/>
    </xf>
    <xf numFmtId="0" fontId="1" fillId="4" borderId="12" xfId="0" applyNumberFormat="1" applyFont="1" applyFill="1" applyBorder="1" applyAlignment="1">
      <alignment horizontal="left" wrapText="1" indent="2"/>
    </xf>
    <xf numFmtId="0" fontId="1" fillId="4" borderId="12" xfId="0" applyNumberFormat="1" applyFont="1" applyFill="1" applyBorder="1" applyAlignment="1">
      <alignment horizontal="left" indent="2"/>
    </xf>
    <xf numFmtId="0" fontId="1" fillId="4" borderId="12" xfId="0" applyNumberFormat="1" applyFont="1" applyFill="1" applyBorder="1" applyAlignment="1">
      <alignment horizontal="left" wrapText="1" indent="3"/>
    </xf>
    <xf numFmtId="0" fontId="1" fillId="4" borderId="12" xfId="0" applyNumberFormat="1" applyFont="1" applyFill="1" applyBorder="1" applyAlignment="1">
      <alignment horizontal="left" indent="3"/>
    </xf>
    <xf numFmtId="0" fontId="1" fillId="0" borderId="1" xfId="0" applyNumberFormat="1" applyFont="1" applyBorder="1" applyAlignment="1">
      <alignment horizontal="left" wrapText="1" indent="4"/>
    </xf>
    <xf numFmtId="0" fontId="1" fillId="0" borderId="2" xfId="0" applyNumberFormat="1" applyFont="1" applyBorder="1" applyAlignment="1">
      <alignment horizontal="left" wrapText="1" indent="4"/>
    </xf>
    <xf numFmtId="0" fontId="1" fillId="0" borderId="3" xfId="0" applyNumberFormat="1" applyFont="1" applyBorder="1" applyAlignment="1">
      <alignment horizontal="left" wrapText="1" indent="4"/>
    </xf>
    <xf numFmtId="0" fontId="1" fillId="2" borderId="13" xfId="0" applyNumberFormat="1" applyFont="1" applyFill="1" applyBorder="1" applyAlignment="1">
      <alignment horizontal="left" wrapText="1" indent="3"/>
    </xf>
    <xf numFmtId="0" fontId="1" fillId="2" borderId="13" xfId="0" applyNumberFormat="1" applyFont="1" applyFill="1" applyBorder="1" applyAlignment="1">
      <alignment horizontal="left" indent="3"/>
    </xf>
    <xf numFmtId="0" fontId="1" fillId="0" borderId="9" xfId="0" applyNumberFormat="1" applyFont="1" applyBorder="1" applyAlignment="1">
      <alignment horizontal="left" wrapText="1" indent="3"/>
    </xf>
    <xf numFmtId="0" fontId="1" fillId="0" borderId="10" xfId="0" applyNumberFormat="1" applyFont="1" applyBorder="1" applyAlignment="1">
      <alignment horizontal="left" wrapText="1" indent="3"/>
    </xf>
    <xf numFmtId="0" fontId="1" fillId="0" borderId="11" xfId="0" applyNumberFormat="1" applyFont="1" applyBorder="1" applyAlignment="1">
      <alignment horizontal="left" wrapText="1" indent="3"/>
    </xf>
    <xf numFmtId="0" fontId="1" fillId="5" borderId="12" xfId="0" applyNumberFormat="1" applyFont="1" applyFill="1" applyBorder="1" applyAlignment="1">
      <alignment horizontal="left" wrapText="1" indent="1"/>
    </xf>
    <xf numFmtId="0" fontId="1" fillId="5" borderId="12" xfId="0" applyNumberFormat="1" applyFont="1" applyFill="1" applyBorder="1" applyAlignment="1">
      <alignment horizontal="left" indent="1"/>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5" borderId="13" xfId="0" applyNumberFormat="1" applyFont="1" applyFill="1" applyBorder="1" applyAlignment="1">
      <alignment horizontal="left" wrapText="1" indent="1"/>
    </xf>
    <xf numFmtId="0" fontId="1" fillId="5" borderId="13" xfId="0" applyNumberFormat="1" applyFont="1" applyFill="1" applyBorder="1" applyAlignment="1">
      <alignment horizontal="left" indent="1"/>
    </xf>
    <xf numFmtId="0" fontId="1" fillId="0" borderId="4" xfId="0" applyNumberFormat="1" applyFont="1" applyBorder="1" applyAlignment="1">
      <alignment horizontal="left" indent="3"/>
    </xf>
    <xf numFmtId="0" fontId="1" fillId="0" borderId="5" xfId="0" applyNumberFormat="1" applyFont="1" applyBorder="1" applyAlignment="1">
      <alignment horizontal="left" indent="3"/>
    </xf>
    <xf numFmtId="0" fontId="1" fillId="0" borderId="6" xfId="0" applyNumberFormat="1" applyFont="1" applyBorder="1" applyAlignment="1">
      <alignment horizontal="left" indent="3"/>
    </xf>
    <xf numFmtId="49" fontId="1" fillId="0" borderId="11" xfId="0" applyNumberFormat="1" applyFont="1" applyBorder="1" applyAlignment="1">
      <alignment horizontal="center"/>
    </xf>
    <xf numFmtId="0" fontId="1" fillId="0" borderId="1" xfId="0" applyNumberFormat="1" applyFont="1" applyBorder="1" applyAlignment="1">
      <alignment horizontal="left" indent="3"/>
    </xf>
    <xf numFmtId="0" fontId="1" fillId="0" borderId="2" xfId="0" applyNumberFormat="1" applyFont="1" applyBorder="1" applyAlignment="1">
      <alignment horizontal="left" indent="3"/>
    </xf>
    <xf numFmtId="0" fontId="1" fillId="0" borderId="3" xfId="0" applyNumberFormat="1" applyFont="1" applyBorder="1" applyAlignment="1">
      <alignment horizontal="left" indent="3"/>
    </xf>
    <xf numFmtId="0" fontId="0" fillId="0" borderId="12" xfId="0" applyBorder="1"/>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1" xfId="0" applyNumberFormat="1" applyFont="1" applyBorder="1" applyAlignment="1">
      <alignment horizontal="center" vertical="top" wrapText="1"/>
    </xf>
    <xf numFmtId="0" fontId="1" fillId="0" borderId="2" xfId="0" applyNumberFormat="1" applyFont="1" applyBorder="1" applyAlignment="1">
      <alignment horizontal="center" vertical="top" wrapText="1"/>
    </xf>
    <xf numFmtId="0" fontId="1" fillId="0" borderId="3" xfId="0" applyNumberFormat="1" applyFont="1" applyBorder="1" applyAlignment="1">
      <alignment horizontal="center" vertical="top" wrapText="1"/>
    </xf>
    <xf numFmtId="0" fontId="1" fillId="0" borderId="4" xfId="0" applyNumberFormat="1" applyFont="1" applyBorder="1" applyAlignment="1">
      <alignment horizontal="right"/>
    </xf>
    <xf numFmtId="0" fontId="1" fillId="0" borderId="5" xfId="0" applyNumberFormat="1" applyFont="1" applyBorder="1" applyAlignment="1">
      <alignment horizontal="right"/>
    </xf>
    <xf numFmtId="0" fontId="1" fillId="0" borderId="12" xfId="0" applyNumberFormat="1" applyFont="1" applyBorder="1" applyAlignment="1">
      <alignment horizontal="left"/>
    </xf>
    <xf numFmtId="0" fontId="5" fillId="0" borderId="0" xfId="0" applyNumberFormat="1" applyFont="1" applyBorder="1" applyAlignment="1">
      <alignment horizontal="center"/>
    </xf>
    <xf numFmtId="0" fontId="1" fillId="0" borderId="12"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49" fontId="1" fillId="0" borderId="12" xfId="0" applyNumberFormat="1" applyFont="1" applyBorder="1" applyAlignment="1">
      <alignment horizontal="center" vertical="top"/>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3" borderId="12" xfId="0" applyNumberFormat="1" applyFont="1" applyFill="1" applyBorder="1" applyAlignment="1">
      <alignment horizontal="left"/>
    </xf>
    <xf numFmtId="0" fontId="1" fillId="2" borderId="12" xfId="0" applyNumberFormat="1" applyFont="1" applyFill="1" applyBorder="1" applyAlignment="1">
      <alignment horizontal="left" wrapText="1" indent="1"/>
    </xf>
    <xf numFmtId="0" fontId="1" fillId="2" borderId="12" xfId="0" applyNumberFormat="1" applyFont="1" applyFill="1" applyBorder="1" applyAlignment="1">
      <alignment horizontal="left" indent="1"/>
    </xf>
    <xf numFmtId="0" fontId="4" fillId="0" borderId="5" xfId="0" applyNumberFormat="1" applyFont="1" applyBorder="1" applyAlignment="1">
      <alignment horizontal="center" vertical="top"/>
    </xf>
    <xf numFmtId="49" fontId="5" fillId="3" borderId="10"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6" borderId="12" xfId="0" applyNumberFormat="1" applyFont="1" applyFill="1" applyBorder="1" applyAlignment="1">
      <alignment horizontal="center"/>
    </xf>
    <xf numFmtId="49" fontId="1" fillId="6" borderId="12" xfId="0" applyNumberFormat="1" applyFont="1" applyFill="1" applyBorder="1" applyAlignment="1">
      <alignment horizontal="center"/>
    </xf>
    <xf numFmtId="4" fontId="1" fillId="6" borderId="12" xfId="0" applyNumberFormat="1" applyFont="1" applyFill="1" applyBorder="1" applyAlignment="1">
      <alignment horizontal="center"/>
    </xf>
    <xf numFmtId="4" fontId="1" fillId="6" borderId="9" xfId="0" applyNumberFormat="1" applyFont="1" applyFill="1" applyBorder="1" applyAlignment="1">
      <alignment horizontal="center"/>
    </xf>
    <xf numFmtId="4" fontId="1" fillId="6" borderId="10" xfId="0" applyNumberFormat="1" applyFont="1" applyFill="1" applyBorder="1" applyAlignment="1">
      <alignment horizontal="center"/>
    </xf>
    <xf numFmtId="4" fontId="1" fillId="6" borderId="11" xfId="0" applyNumberFormat="1" applyFont="1" applyFill="1" applyBorder="1" applyAlignment="1">
      <alignment horizontal="center"/>
    </xf>
    <xf numFmtId="0" fontId="6"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6"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0" xfId="0" applyNumberFormat="1" applyFont="1" applyBorder="1" applyAlignment="1">
      <alignment horizontal="right"/>
    </xf>
    <xf numFmtId="49" fontId="1" fillId="0" borderId="10" xfId="0" applyNumberFormat="1" applyFont="1" applyBorder="1" applyAlignment="1">
      <alignment horizontal="center"/>
    </xf>
    <xf numFmtId="49" fontId="8" fillId="0" borderId="2" xfId="0" applyNumberFormat="1" applyFont="1" applyBorder="1" applyAlignment="1">
      <alignment horizontal="center"/>
    </xf>
    <xf numFmtId="0" fontId="1" fillId="0" borderId="0" xfId="0" applyNumberFormat="1" applyFont="1" applyBorder="1" applyAlignment="1">
      <alignment horizontal="left"/>
    </xf>
    <xf numFmtId="49" fontId="8" fillId="0" borderId="2" xfId="0" applyNumberFormat="1" applyFont="1" applyBorder="1" applyAlignment="1">
      <alignment horizontal="left"/>
    </xf>
    <xf numFmtId="0" fontId="1" fillId="0" borderId="12" xfId="0" applyNumberFormat="1" applyFont="1" applyBorder="1" applyAlignment="1">
      <alignment horizontal="left" wrapText="1"/>
    </xf>
    <xf numFmtId="0" fontId="1" fillId="0" borderId="2" xfId="0" applyNumberFormat="1" applyFont="1" applyBorder="1" applyAlignment="1">
      <alignment horizontal="center"/>
    </xf>
    <xf numFmtId="0" fontId="1" fillId="0" borderId="2" xfId="0" applyNumberFormat="1" applyFont="1" applyBorder="1" applyAlignment="1">
      <alignment horizontal="center" wrapText="1"/>
    </xf>
    <xf numFmtId="49" fontId="1" fillId="5" borderId="10" xfId="0" applyNumberFormat="1" applyFont="1" applyFill="1" applyBorder="1" applyAlignment="1">
      <alignment horizontal="center"/>
    </xf>
    <xf numFmtId="49" fontId="1" fillId="5" borderId="11" xfId="0" applyNumberFormat="1" applyFont="1" applyFill="1" applyBorder="1" applyAlignment="1">
      <alignment horizontal="center"/>
    </xf>
    <xf numFmtId="0" fontId="1" fillId="5" borderId="12" xfId="0" applyNumberFormat="1" applyFont="1" applyFill="1" applyBorder="1" applyAlignment="1">
      <alignment horizontal="left" wrapText="1" indent="2"/>
    </xf>
    <xf numFmtId="0" fontId="1" fillId="5" borderId="12" xfId="0" applyNumberFormat="1" applyFont="1" applyFill="1" applyBorder="1" applyAlignment="1">
      <alignment horizontal="left" indent="2"/>
    </xf>
    <xf numFmtId="0" fontId="8" fillId="0" borderId="2" xfId="0" applyNumberFormat="1" applyFont="1" applyBorder="1" applyAlignment="1">
      <alignment horizontal="center"/>
    </xf>
    <xf numFmtId="49" fontId="1" fillId="4" borderId="10" xfId="0" applyNumberFormat="1" applyFont="1" applyFill="1" applyBorder="1" applyAlignment="1">
      <alignment horizontal="center"/>
    </xf>
    <xf numFmtId="49" fontId="1" fillId="4" borderId="11" xfId="0" applyNumberFormat="1" applyFont="1" applyFill="1" applyBorder="1" applyAlignment="1">
      <alignment horizontal="center"/>
    </xf>
    <xf numFmtId="0" fontId="1" fillId="4" borderId="12" xfId="0" applyNumberFormat="1" applyFont="1" applyFill="1" applyBorder="1" applyAlignment="1">
      <alignment horizontal="left" wrapText="1" indent="1"/>
    </xf>
    <xf numFmtId="0" fontId="1" fillId="4" borderId="12" xfId="0" applyNumberFormat="1" applyFont="1" applyFill="1" applyBorder="1" applyAlignment="1">
      <alignment horizontal="left" indent="1"/>
    </xf>
    <xf numFmtId="49" fontId="1" fillId="2" borderId="10" xfId="0" applyNumberFormat="1" applyFont="1" applyFill="1" applyBorder="1" applyAlignment="1">
      <alignment horizontal="center"/>
    </xf>
    <xf numFmtId="49" fontId="1" fillId="2" borderId="11" xfId="0" applyNumberFormat="1" applyFont="1" applyFill="1" applyBorder="1" applyAlignment="1">
      <alignment horizontal="center"/>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4" xfId="0" applyNumberFormat="1" applyFont="1" applyBorder="1" applyAlignment="1">
      <alignment horizontal="center" vertical="top"/>
    </xf>
    <xf numFmtId="49" fontId="1" fillId="0" borderId="10" xfId="0" applyNumberFormat="1" applyFont="1" applyBorder="1" applyAlignment="1">
      <alignment horizontal="left"/>
    </xf>
    <xf numFmtId="49" fontId="1" fillId="0" borderId="13" xfId="0" applyNumberFormat="1" applyFont="1" applyBorder="1" applyAlignment="1">
      <alignment horizontal="center" vertical="top"/>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40"/>
  <sheetViews>
    <sheetView view="pageBreakPreview" topLeftCell="A3" zoomScale="90" zoomScaleNormal="100" zoomScaleSheetLayoutView="90" workbookViewId="0">
      <selection activeCell="A32" sqref="A32:DC32"/>
    </sheetView>
  </sheetViews>
  <sheetFormatPr defaultColWidth="0.85546875" defaultRowHeight="15" x14ac:dyDescent="0.25"/>
  <cols>
    <col min="1" max="39" width="0.85546875" style="15"/>
    <col min="40" max="40" width="5.5703125" style="15" customWidth="1"/>
    <col min="41" max="47" width="0.85546875" style="15"/>
    <col min="48" max="48" width="0.7109375" style="15" customWidth="1"/>
    <col min="49" max="49" width="2.140625" style="15" customWidth="1"/>
    <col min="50" max="54" width="0.85546875" style="15"/>
    <col min="55" max="55" width="10.140625" style="15" customWidth="1"/>
    <col min="56" max="59" width="0.85546875" style="15"/>
    <col min="60" max="60" width="0.85546875" style="15" customWidth="1"/>
    <col min="61" max="78" width="0.85546875" style="15"/>
    <col min="79" max="79" width="0.85546875" style="15" customWidth="1"/>
    <col min="80" max="82" width="0.85546875" style="15"/>
    <col min="83" max="83" width="8.5703125" style="15" customWidth="1"/>
    <col min="84" max="106" width="0.85546875" style="15"/>
    <col min="107" max="107" width="2" style="15" bestFit="1" customWidth="1"/>
    <col min="108" max="108" width="3.140625" style="15" customWidth="1"/>
    <col min="109" max="295" width="0.85546875" style="15"/>
    <col min="296" max="296" width="5.5703125" style="15" customWidth="1"/>
    <col min="297" max="303" width="0.85546875" style="15"/>
    <col min="304" max="304" width="0.7109375" style="15" customWidth="1"/>
    <col min="305" max="305" width="2.140625" style="15" customWidth="1"/>
    <col min="306" max="310" width="0.85546875" style="15"/>
    <col min="311" max="311" width="10.140625" style="15" customWidth="1"/>
    <col min="312" max="338" width="0.85546875" style="15"/>
    <col min="339" max="339" width="8.5703125" style="15" customWidth="1"/>
    <col min="340" max="362" width="0.85546875" style="15"/>
    <col min="363" max="363" width="2" style="15" bestFit="1" customWidth="1"/>
    <col min="364" max="364" width="3.140625" style="15" customWidth="1"/>
    <col min="365" max="551" width="0.85546875" style="15"/>
    <col min="552" max="552" width="5.5703125" style="15" customWidth="1"/>
    <col min="553" max="559" width="0.85546875" style="15"/>
    <col min="560" max="560" width="0.7109375" style="15" customWidth="1"/>
    <col min="561" max="561" width="2.140625" style="15" customWidth="1"/>
    <col min="562" max="566" width="0.85546875" style="15"/>
    <col min="567" max="567" width="10.140625" style="15" customWidth="1"/>
    <col min="568" max="594" width="0.85546875" style="15"/>
    <col min="595" max="595" width="8.5703125" style="15" customWidth="1"/>
    <col min="596" max="618" width="0.85546875" style="15"/>
    <col min="619" max="619" width="2" style="15" bestFit="1" customWidth="1"/>
    <col min="620" max="620" width="3.140625" style="15" customWidth="1"/>
    <col min="621" max="807" width="0.85546875" style="15"/>
    <col min="808" max="808" width="5.5703125" style="15" customWidth="1"/>
    <col min="809" max="815" width="0.85546875" style="15"/>
    <col min="816" max="816" width="0.7109375" style="15" customWidth="1"/>
    <col min="817" max="817" width="2.140625" style="15" customWidth="1"/>
    <col min="818" max="822" width="0.85546875" style="15"/>
    <col min="823" max="823" width="10.140625" style="15" customWidth="1"/>
    <col min="824" max="850" width="0.85546875" style="15"/>
    <col min="851" max="851" width="8.5703125" style="15" customWidth="1"/>
    <col min="852" max="874" width="0.85546875" style="15"/>
    <col min="875" max="875" width="2" style="15" bestFit="1" customWidth="1"/>
    <col min="876" max="876" width="3.140625" style="15" customWidth="1"/>
    <col min="877" max="1063" width="0.85546875" style="15"/>
    <col min="1064" max="1064" width="5.5703125" style="15" customWidth="1"/>
    <col min="1065" max="1071" width="0.85546875" style="15"/>
    <col min="1072" max="1072" width="0.7109375" style="15" customWidth="1"/>
    <col min="1073" max="1073" width="2.140625" style="15" customWidth="1"/>
    <col min="1074" max="1078" width="0.85546875" style="15"/>
    <col min="1079" max="1079" width="10.140625" style="15" customWidth="1"/>
    <col min="1080" max="1106" width="0.85546875" style="15"/>
    <col min="1107" max="1107" width="8.5703125" style="15" customWidth="1"/>
    <col min="1108" max="1130" width="0.85546875" style="15"/>
    <col min="1131" max="1131" width="2" style="15" bestFit="1" customWidth="1"/>
    <col min="1132" max="1132" width="3.140625" style="15" customWidth="1"/>
    <col min="1133" max="1319" width="0.85546875" style="15"/>
    <col min="1320" max="1320" width="5.5703125" style="15" customWidth="1"/>
    <col min="1321" max="1327" width="0.85546875" style="15"/>
    <col min="1328" max="1328" width="0.7109375" style="15" customWidth="1"/>
    <col min="1329" max="1329" width="2.140625" style="15" customWidth="1"/>
    <col min="1330" max="1334" width="0.85546875" style="15"/>
    <col min="1335" max="1335" width="10.140625" style="15" customWidth="1"/>
    <col min="1336" max="1362" width="0.85546875" style="15"/>
    <col min="1363" max="1363" width="8.5703125" style="15" customWidth="1"/>
    <col min="1364" max="1386" width="0.85546875" style="15"/>
    <col min="1387" max="1387" width="2" style="15" bestFit="1" customWidth="1"/>
    <col min="1388" max="1388" width="3.140625" style="15" customWidth="1"/>
    <col min="1389" max="1575" width="0.85546875" style="15"/>
    <col min="1576" max="1576" width="5.5703125" style="15" customWidth="1"/>
    <col min="1577" max="1583" width="0.85546875" style="15"/>
    <col min="1584" max="1584" width="0.7109375" style="15" customWidth="1"/>
    <col min="1585" max="1585" width="2.140625" style="15" customWidth="1"/>
    <col min="1586" max="1590" width="0.85546875" style="15"/>
    <col min="1591" max="1591" width="10.140625" style="15" customWidth="1"/>
    <col min="1592" max="1618" width="0.85546875" style="15"/>
    <col min="1619" max="1619" width="8.5703125" style="15" customWidth="1"/>
    <col min="1620" max="1642" width="0.85546875" style="15"/>
    <col min="1643" max="1643" width="2" style="15" bestFit="1" customWidth="1"/>
    <col min="1644" max="1644" width="3.140625" style="15" customWidth="1"/>
    <col min="1645" max="1831" width="0.85546875" style="15"/>
    <col min="1832" max="1832" width="5.5703125" style="15" customWidth="1"/>
    <col min="1833" max="1839" width="0.85546875" style="15"/>
    <col min="1840" max="1840" width="0.7109375" style="15" customWidth="1"/>
    <col min="1841" max="1841" width="2.140625" style="15" customWidth="1"/>
    <col min="1842" max="1846" width="0.85546875" style="15"/>
    <col min="1847" max="1847" width="10.140625" style="15" customWidth="1"/>
    <col min="1848" max="1874" width="0.85546875" style="15"/>
    <col min="1875" max="1875" width="8.5703125" style="15" customWidth="1"/>
    <col min="1876" max="1898" width="0.85546875" style="15"/>
    <col min="1899" max="1899" width="2" style="15" bestFit="1" customWidth="1"/>
    <col min="1900" max="1900" width="3.140625" style="15" customWidth="1"/>
    <col min="1901" max="2087" width="0.85546875" style="15"/>
    <col min="2088" max="2088" width="5.5703125" style="15" customWidth="1"/>
    <col min="2089" max="2095" width="0.85546875" style="15"/>
    <col min="2096" max="2096" width="0.7109375" style="15" customWidth="1"/>
    <col min="2097" max="2097" width="2.140625" style="15" customWidth="1"/>
    <col min="2098" max="2102" width="0.85546875" style="15"/>
    <col min="2103" max="2103" width="10.140625" style="15" customWidth="1"/>
    <col min="2104" max="2130" width="0.85546875" style="15"/>
    <col min="2131" max="2131" width="8.5703125" style="15" customWidth="1"/>
    <col min="2132" max="2154" width="0.85546875" style="15"/>
    <col min="2155" max="2155" width="2" style="15" bestFit="1" customWidth="1"/>
    <col min="2156" max="2156" width="3.140625" style="15" customWidth="1"/>
    <col min="2157" max="2343" width="0.85546875" style="15"/>
    <col min="2344" max="2344" width="5.5703125" style="15" customWidth="1"/>
    <col min="2345" max="2351" width="0.85546875" style="15"/>
    <col min="2352" max="2352" width="0.7109375" style="15" customWidth="1"/>
    <col min="2353" max="2353" width="2.140625" style="15" customWidth="1"/>
    <col min="2354" max="2358" width="0.85546875" style="15"/>
    <col min="2359" max="2359" width="10.140625" style="15" customWidth="1"/>
    <col min="2360" max="2386" width="0.85546875" style="15"/>
    <col min="2387" max="2387" width="8.5703125" style="15" customWidth="1"/>
    <col min="2388" max="2410" width="0.85546875" style="15"/>
    <col min="2411" max="2411" width="2" style="15" bestFit="1" customWidth="1"/>
    <col min="2412" max="2412" width="3.140625" style="15" customWidth="1"/>
    <col min="2413" max="2599" width="0.85546875" style="15"/>
    <col min="2600" max="2600" width="5.5703125" style="15" customWidth="1"/>
    <col min="2601" max="2607" width="0.85546875" style="15"/>
    <col min="2608" max="2608" width="0.7109375" style="15" customWidth="1"/>
    <col min="2609" max="2609" width="2.140625" style="15" customWidth="1"/>
    <col min="2610" max="2614" width="0.85546875" style="15"/>
    <col min="2615" max="2615" width="10.140625" style="15" customWidth="1"/>
    <col min="2616" max="2642" width="0.85546875" style="15"/>
    <col min="2643" max="2643" width="8.5703125" style="15" customWidth="1"/>
    <col min="2644" max="2666" width="0.85546875" style="15"/>
    <col min="2667" max="2667" width="2" style="15" bestFit="1" customWidth="1"/>
    <col min="2668" max="2668" width="3.140625" style="15" customWidth="1"/>
    <col min="2669" max="2855" width="0.85546875" style="15"/>
    <col min="2856" max="2856" width="5.5703125" style="15" customWidth="1"/>
    <col min="2857" max="2863" width="0.85546875" style="15"/>
    <col min="2864" max="2864" width="0.7109375" style="15" customWidth="1"/>
    <col min="2865" max="2865" width="2.140625" style="15" customWidth="1"/>
    <col min="2866" max="2870" width="0.85546875" style="15"/>
    <col min="2871" max="2871" width="10.140625" style="15" customWidth="1"/>
    <col min="2872" max="2898" width="0.85546875" style="15"/>
    <col min="2899" max="2899" width="8.5703125" style="15" customWidth="1"/>
    <col min="2900" max="2922" width="0.85546875" style="15"/>
    <col min="2923" max="2923" width="2" style="15" bestFit="1" customWidth="1"/>
    <col min="2924" max="2924" width="3.140625" style="15" customWidth="1"/>
    <col min="2925" max="3111" width="0.85546875" style="15"/>
    <col min="3112" max="3112" width="5.5703125" style="15" customWidth="1"/>
    <col min="3113" max="3119" width="0.85546875" style="15"/>
    <col min="3120" max="3120" width="0.7109375" style="15" customWidth="1"/>
    <col min="3121" max="3121" width="2.140625" style="15" customWidth="1"/>
    <col min="3122" max="3126" width="0.85546875" style="15"/>
    <col min="3127" max="3127" width="10.140625" style="15" customWidth="1"/>
    <col min="3128" max="3154" width="0.85546875" style="15"/>
    <col min="3155" max="3155" width="8.5703125" style="15" customWidth="1"/>
    <col min="3156" max="3178" width="0.85546875" style="15"/>
    <col min="3179" max="3179" width="2" style="15" bestFit="1" customWidth="1"/>
    <col min="3180" max="3180" width="3.140625" style="15" customWidth="1"/>
    <col min="3181" max="3367" width="0.85546875" style="15"/>
    <col min="3368" max="3368" width="5.5703125" style="15" customWidth="1"/>
    <col min="3369" max="3375" width="0.85546875" style="15"/>
    <col min="3376" max="3376" width="0.7109375" style="15" customWidth="1"/>
    <col min="3377" max="3377" width="2.140625" style="15" customWidth="1"/>
    <col min="3378" max="3382" width="0.85546875" style="15"/>
    <col min="3383" max="3383" width="10.140625" style="15" customWidth="1"/>
    <col min="3384" max="3410" width="0.85546875" style="15"/>
    <col min="3411" max="3411" width="8.5703125" style="15" customWidth="1"/>
    <col min="3412" max="3434" width="0.85546875" style="15"/>
    <col min="3435" max="3435" width="2" style="15" bestFit="1" customWidth="1"/>
    <col min="3436" max="3436" width="3.140625" style="15" customWidth="1"/>
    <col min="3437" max="3623" width="0.85546875" style="15"/>
    <col min="3624" max="3624" width="5.5703125" style="15" customWidth="1"/>
    <col min="3625" max="3631" width="0.85546875" style="15"/>
    <col min="3632" max="3632" width="0.7109375" style="15" customWidth="1"/>
    <col min="3633" max="3633" width="2.140625" style="15" customWidth="1"/>
    <col min="3634" max="3638" width="0.85546875" style="15"/>
    <col min="3639" max="3639" width="10.140625" style="15" customWidth="1"/>
    <col min="3640" max="3666" width="0.85546875" style="15"/>
    <col min="3667" max="3667" width="8.5703125" style="15" customWidth="1"/>
    <col min="3668" max="3690" width="0.85546875" style="15"/>
    <col min="3691" max="3691" width="2" style="15" bestFit="1" customWidth="1"/>
    <col min="3692" max="3692" width="3.140625" style="15" customWidth="1"/>
    <col min="3693" max="3879" width="0.85546875" style="15"/>
    <col min="3880" max="3880" width="5.5703125" style="15" customWidth="1"/>
    <col min="3881" max="3887" width="0.85546875" style="15"/>
    <col min="3888" max="3888" width="0.7109375" style="15" customWidth="1"/>
    <col min="3889" max="3889" width="2.140625" style="15" customWidth="1"/>
    <col min="3890" max="3894" width="0.85546875" style="15"/>
    <col min="3895" max="3895" width="10.140625" style="15" customWidth="1"/>
    <col min="3896" max="3922" width="0.85546875" style="15"/>
    <col min="3923" max="3923" width="8.5703125" style="15" customWidth="1"/>
    <col min="3924" max="3946" width="0.85546875" style="15"/>
    <col min="3947" max="3947" width="2" style="15" bestFit="1" customWidth="1"/>
    <col min="3948" max="3948" width="3.140625" style="15" customWidth="1"/>
    <col min="3949" max="4135" width="0.85546875" style="15"/>
    <col min="4136" max="4136" width="5.5703125" style="15" customWidth="1"/>
    <col min="4137" max="4143" width="0.85546875" style="15"/>
    <col min="4144" max="4144" width="0.7109375" style="15" customWidth="1"/>
    <col min="4145" max="4145" width="2.140625" style="15" customWidth="1"/>
    <col min="4146" max="4150" width="0.85546875" style="15"/>
    <col min="4151" max="4151" width="10.140625" style="15" customWidth="1"/>
    <col min="4152" max="4178" width="0.85546875" style="15"/>
    <col min="4179" max="4179" width="8.5703125" style="15" customWidth="1"/>
    <col min="4180" max="4202" width="0.85546875" style="15"/>
    <col min="4203" max="4203" width="2" style="15" bestFit="1" customWidth="1"/>
    <col min="4204" max="4204" width="3.140625" style="15" customWidth="1"/>
    <col min="4205" max="4391" width="0.85546875" style="15"/>
    <col min="4392" max="4392" width="5.5703125" style="15" customWidth="1"/>
    <col min="4393" max="4399" width="0.85546875" style="15"/>
    <col min="4400" max="4400" width="0.7109375" style="15" customWidth="1"/>
    <col min="4401" max="4401" width="2.140625" style="15" customWidth="1"/>
    <col min="4402" max="4406" width="0.85546875" style="15"/>
    <col min="4407" max="4407" width="10.140625" style="15" customWidth="1"/>
    <col min="4408" max="4434" width="0.85546875" style="15"/>
    <col min="4435" max="4435" width="8.5703125" style="15" customWidth="1"/>
    <col min="4436" max="4458" width="0.85546875" style="15"/>
    <col min="4459" max="4459" width="2" style="15" bestFit="1" customWidth="1"/>
    <col min="4460" max="4460" width="3.140625" style="15" customWidth="1"/>
    <col min="4461" max="4647" width="0.85546875" style="15"/>
    <col min="4648" max="4648" width="5.5703125" style="15" customWidth="1"/>
    <col min="4649" max="4655" width="0.85546875" style="15"/>
    <col min="4656" max="4656" width="0.7109375" style="15" customWidth="1"/>
    <col min="4657" max="4657" width="2.140625" style="15" customWidth="1"/>
    <col min="4658" max="4662" width="0.85546875" style="15"/>
    <col min="4663" max="4663" width="10.140625" style="15" customWidth="1"/>
    <col min="4664" max="4690" width="0.85546875" style="15"/>
    <col min="4691" max="4691" width="8.5703125" style="15" customWidth="1"/>
    <col min="4692" max="4714" width="0.85546875" style="15"/>
    <col min="4715" max="4715" width="2" style="15" bestFit="1" customWidth="1"/>
    <col min="4716" max="4716" width="3.140625" style="15" customWidth="1"/>
    <col min="4717" max="4903" width="0.85546875" style="15"/>
    <col min="4904" max="4904" width="5.5703125" style="15" customWidth="1"/>
    <col min="4905" max="4911" width="0.85546875" style="15"/>
    <col min="4912" max="4912" width="0.7109375" style="15" customWidth="1"/>
    <col min="4913" max="4913" width="2.140625" style="15" customWidth="1"/>
    <col min="4914" max="4918" width="0.85546875" style="15"/>
    <col min="4919" max="4919" width="10.140625" style="15" customWidth="1"/>
    <col min="4920" max="4946" width="0.85546875" style="15"/>
    <col min="4947" max="4947" width="8.5703125" style="15" customWidth="1"/>
    <col min="4948" max="4970" width="0.85546875" style="15"/>
    <col min="4971" max="4971" width="2" style="15" bestFit="1" customWidth="1"/>
    <col min="4972" max="4972" width="3.140625" style="15" customWidth="1"/>
    <col min="4973" max="5159" width="0.85546875" style="15"/>
    <col min="5160" max="5160" width="5.5703125" style="15" customWidth="1"/>
    <col min="5161" max="5167" width="0.85546875" style="15"/>
    <col min="5168" max="5168" width="0.7109375" style="15" customWidth="1"/>
    <col min="5169" max="5169" width="2.140625" style="15" customWidth="1"/>
    <col min="5170" max="5174" width="0.85546875" style="15"/>
    <col min="5175" max="5175" width="10.140625" style="15" customWidth="1"/>
    <col min="5176" max="5202" width="0.85546875" style="15"/>
    <col min="5203" max="5203" width="8.5703125" style="15" customWidth="1"/>
    <col min="5204" max="5226" width="0.85546875" style="15"/>
    <col min="5227" max="5227" width="2" style="15" bestFit="1" customWidth="1"/>
    <col min="5228" max="5228" width="3.140625" style="15" customWidth="1"/>
    <col min="5229" max="5415" width="0.85546875" style="15"/>
    <col min="5416" max="5416" width="5.5703125" style="15" customWidth="1"/>
    <col min="5417" max="5423" width="0.85546875" style="15"/>
    <col min="5424" max="5424" width="0.7109375" style="15" customWidth="1"/>
    <col min="5425" max="5425" width="2.140625" style="15" customWidth="1"/>
    <col min="5426" max="5430" width="0.85546875" style="15"/>
    <col min="5431" max="5431" width="10.140625" style="15" customWidth="1"/>
    <col min="5432" max="5458" width="0.85546875" style="15"/>
    <col min="5459" max="5459" width="8.5703125" style="15" customWidth="1"/>
    <col min="5460" max="5482" width="0.85546875" style="15"/>
    <col min="5483" max="5483" width="2" style="15" bestFit="1" customWidth="1"/>
    <col min="5484" max="5484" width="3.140625" style="15" customWidth="1"/>
    <col min="5485" max="5671" width="0.85546875" style="15"/>
    <col min="5672" max="5672" width="5.5703125" style="15" customWidth="1"/>
    <col min="5673" max="5679" width="0.85546875" style="15"/>
    <col min="5680" max="5680" width="0.7109375" style="15" customWidth="1"/>
    <col min="5681" max="5681" width="2.140625" style="15" customWidth="1"/>
    <col min="5682" max="5686" width="0.85546875" style="15"/>
    <col min="5687" max="5687" width="10.140625" style="15" customWidth="1"/>
    <col min="5688" max="5714" width="0.85546875" style="15"/>
    <col min="5715" max="5715" width="8.5703125" style="15" customWidth="1"/>
    <col min="5716" max="5738" width="0.85546875" style="15"/>
    <col min="5739" max="5739" width="2" style="15" bestFit="1" customWidth="1"/>
    <col min="5740" max="5740" width="3.140625" style="15" customWidth="1"/>
    <col min="5741" max="5927" width="0.85546875" style="15"/>
    <col min="5928" max="5928" width="5.5703125" style="15" customWidth="1"/>
    <col min="5929" max="5935" width="0.85546875" style="15"/>
    <col min="5936" max="5936" width="0.7109375" style="15" customWidth="1"/>
    <col min="5937" max="5937" width="2.140625" style="15" customWidth="1"/>
    <col min="5938" max="5942" width="0.85546875" style="15"/>
    <col min="5943" max="5943" width="10.140625" style="15" customWidth="1"/>
    <col min="5944" max="5970" width="0.85546875" style="15"/>
    <col min="5971" max="5971" width="8.5703125" style="15" customWidth="1"/>
    <col min="5972" max="5994" width="0.85546875" style="15"/>
    <col min="5995" max="5995" width="2" style="15" bestFit="1" customWidth="1"/>
    <col min="5996" max="5996" width="3.140625" style="15" customWidth="1"/>
    <col min="5997" max="6183" width="0.85546875" style="15"/>
    <col min="6184" max="6184" width="5.5703125" style="15" customWidth="1"/>
    <col min="6185" max="6191" width="0.85546875" style="15"/>
    <col min="6192" max="6192" width="0.7109375" style="15" customWidth="1"/>
    <col min="6193" max="6193" width="2.140625" style="15" customWidth="1"/>
    <col min="6194" max="6198" width="0.85546875" style="15"/>
    <col min="6199" max="6199" width="10.140625" style="15" customWidth="1"/>
    <col min="6200" max="6226" width="0.85546875" style="15"/>
    <col min="6227" max="6227" width="8.5703125" style="15" customWidth="1"/>
    <col min="6228" max="6250" width="0.85546875" style="15"/>
    <col min="6251" max="6251" width="2" style="15" bestFit="1" customWidth="1"/>
    <col min="6252" max="6252" width="3.140625" style="15" customWidth="1"/>
    <col min="6253" max="6439" width="0.85546875" style="15"/>
    <col min="6440" max="6440" width="5.5703125" style="15" customWidth="1"/>
    <col min="6441" max="6447" width="0.85546875" style="15"/>
    <col min="6448" max="6448" width="0.7109375" style="15" customWidth="1"/>
    <col min="6449" max="6449" width="2.140625" style="15" customWidth="1"/>
    <col min="6450" max="6454" width="0.85546875" style="15"/>
    <col min="6455" max="6455" width="10.140625" style="15" customWidth="1"/>
    <col min="6456" max="6482" width="0.85546875" style="15"/>
    <col min="6483" max="6483" width="8.5703125" style="15" customWidth="1"/>
    <col min="6484" max="6506" width="0.85546875" style="15"/>
    <col min="6507" max="6507" width="2" style="15" bestFit="1" customWidth="1"/>
    <col min="6508" max="6508" width="3.140625" style="15" customWidth="1"/>
    <col min="6509" max="6695" width="0.85546875" style="15"/>
    <col min="6696" max="6696" width="5.5703125" style="15" customWidth="1"/>
    <col min="6697" max="6703" width="0.85546875" style="15"/>
    <col min="6704" max="6704" width="0.7109375" style="15" customWidth="1"/>
    <col min="6705" max="6705" width="2.140625" style="15" customWidth="1"/>
    <col min="6706" max="6710" width="0.85546875" style="15"/>
    <col min="6711" max="6711" width="10.140625" style="15" customWidth="1"/>
    <col min="6712" max="6738" width="0.85546875" style="15"/>
    <col min="6739" max="6739" width="8.5703125" style="15" customWidth="1"/>
    <col min="6740" max="6762" width="0.85546875" style="15"/>
    <col min="6763" max="6763" width="2" style="15" bestFit="1" customWidth="1"/>
    <col min="6764" max="6764" width="3.140625" style="15" customWidth="1"/>
    <col min="6765" max="6951" width="0.85546875" style="15"/>
    <col min="6952" max="6952" width="5.5703125" style="15" customWidth="1"/>
    <col min="6953" max="6959" width="0.85546875" style="15"/>
    <col min="6960" max="6960" width="0.7109375" style="15" customWidth="1"/>
    <col min="6961" max="6961" width="2.140625" style="15" customWidth="1"/>
    <col min="6962" max="6966" width="0.85546875" style="15"/>
    <col min="6967" max="6967" width="10.140625" style="15" customWidth="1"/>
    <col min="6968" max="6994" width="0.85546875" style="15"/>
    <col min="6995" max="6995" width="8.5703125" style="15" customWidth="1"/>
    <col min="6996" max="7018" width="0.85546875" style="15"/>
    <col min="7019" max="7019" width="2" style="15" bestFit="1" customWidth="1"/>
    <col min="7020" max="7020" width="3.140625" style="15" customWidth="1"/>
    <col min="7021" max="7207" width="0.85546875" style="15"/>
    <col min="7208" max="7208" width="5.5703125" style="15" customWidth="1"/>
    <col min="7209" max="7215" width="0.85546875" style="15"/>
    <col min="7216" max="7216" width="0.7109375" style="15" customWidth="1"/>
    <col min="7217" max="7217" width="2.140625" style="15" customWidth="1"/>
    <col min="7218" max="7222" width="0.85546875" style="15"/>
    <col min="7223" max="7223" width="10.140625" style="15" customWidth="1"/>
    <col min="7224" max="7250" width="0.85546875" style="15"/>
    <col min="7251" max="7251" width="8.5703125" style="15" customWidth="1"/>
    <col min="7252" max="7274" width="0.85546875" style="15"/>
    <col min="7275" max="7275" width="2" style="15" bestFit="1" customWidth="1"/>
    <col min="7276" max="7276" width="3.140625" style="15" customWidth="1"/>
    <col min="7277" max="7463" width="0.85546875" style="15"/>
    <col min="7464" max="7464" width="5.5703125" style="15" customWidth="1"/>
    <col min="7465" max="7471" width="0.85546875" style="15"/>
    <col min="7472" max="7472" width="0.7109375" style="15" customWidth="1"/>
    <col min="7473" max="7473" width="2.140625" style="15" customWidth="1"/>
    <col min="7474" max="7478" width="0.85546875" style="15"/>
    <col min="7479" max="7479" width="10.140625" style="15" customWidth="1"/>
    <col min="7480" max="7506" width="0.85546875" style="15"/>
    <col min="7507" max="7507" width="8.5703125" style="15" customWidth="1"/>
    <col min="7508" max="7530" width="0.85546875" style="15"/>
    <col min="7531" max="7531" width="2" style="15" bestFit="1" customWidth="1"/>
    <col min="7532" max="7532" width="3.140625" style="15" customWidth="1"/>
    <col min="7533" max="7719" width="0.85546875" style="15"/>
    <col min="7720" max="7720" width="5.5703125" style="15" customWidth="1"/>
    <col min="7721" max="7727" width="0.85546875" style="15"/>
    <col min="7728" max="7728" width="0.7109375" style="15" customWidth="1"/>
    <col min="7729" max="7729" width="2.140625" style="15" customWidth="1"/>
    <col min="7730" max="7734" width="0.85546875" style="15"/>
    <col min="7735" max="7735" width="10.140625" style="15" customWidth="1"/>
    <col min="7736" max="7762" width="0.85546875" style="15"/>
    <col min="7763" max="7763" width="8.5703125" style="15" customWidth="1"/>
    <col min="7764" max="7786" width="0.85546875" style="15"/>
    <col min="7787" max="7787" width="2" style="15" bestFit="1" customWidth="1"/>
    <col min="7788" max="7788" width="3.140625" style="15" customWidth="1"/>
    <col min="7789" max="7975" width="0.85546875" style="15"/>
    <col min="7976" max="7976" width="5.5703125" style="15" customWidth="1"/>
    <col min="7977" max="7983" width="0.85546875" style="15"/>
    <col min="7984" max="7984" width="0.7109375" style="15" customWidth="1"/>
    <col min="7985" max="7985" width="2.140625" style="15" customWidth="1"/>
    <col min="7986" max="7990" width="0.85546875" style="15"/>
    <col min="7991" max="7991" width="10.140625" style="15" customWidth="1"/>
    <col min="7992" max="8018" width="0.85546875" style="15"/>
    <col min="8019" max="8019" width="8.5703125" style="15" customWidth="1"/>
    <col min="8020" max="8042" width="0.85546875" style="15"/>
    <col min="8043" max="8043" width="2" style="15" bestFit="1" customWidth="1"/>
    <col min="8044" max="8044" width="3.140625" style="15" customWidth="1"/>
    <col min="8045" max="8231" width="0.85546875" style="15"/>
    <col min="8232" max="8232" width="5.5703125" style="15" customWidth="1"/>
    <col min="8233" max="8239" width="0.85546875" style="15"/>
    <col min="8240" max="8240" width="0.7109375" style="15" customWidth="1"/>
    <col min="8241" max="8241" width="2.140625" style="15" customWidth="1"/>
    <col min="8242" max="8246" width="0.85546875" style="15"/>
    <col min="8247" max="8247" width="10.140625" style="15" customWidth="1"/>
    <col min="8248" max="8274" width="0.85546875" style="15"/>
    <col min="8275" max="8275" width="8.5703125" style="15" customWidth="1"/>
    <col min="8276" max="8298" width="0.85546875" style="15"/>
    <col min="8299" max="8299" width="2" style="15" bestFit="1" customWidth="1"/>
    <col min="8300" max="8300" width="3.140625" style="15" customWidth="1"/>
    <col min="8301" max="8487" width="0.85546875" style="15"/>
    <col min="8488" max="8488" width="5.5703125" style="15" customWidth="1"/>
    <col min="8489" max="8495" width="0.85546875" style="15"/>
    <col min="8496" max="8496" width="0.7109375" style="15" customWidth="1"/>
    <col min="8497" max="8497" width="2.140625" style="15" customWidth="1"/>
    <col min="8498" max="8502" width="0.85546875" style="15"/>
    <col min="8503" max="8503" width="10.140625" style="15" customWidth="1"/>
    <col min="8504" max="8530" width="0.85546875" style="15"/>
    <col min="8531" max="8531" width="8.5703125" style="15" customWidth="1"/>
    <col min="8532" max="8554" width="0.85546875" style="15"/>
    <col min="8555" max="8555" width="2" style="15" bestFit="1" customWidth="1"/>
    <col min="8556" max="8556" width="3.140625" style="15" customWidth="1"/>
    <col min="8557" max="8743" width="0.85546875" style="15"/>
    <col min="8744" max="8744" width="5.5703125" style="15" customWidth="1"/>
    <col min="8745" max="8751" width="0.85546875" style="15"/>
    <col min="8752" max="8752" width="0.7109375" style="15" customWidth="1"/>
    <col min="8753" max="8753" width="2.140625" style="15" customWidth="1"/>
    <col min="8754" max="8758" width="0.85546875" style="15"/>
    <col min="8759" max="8759" width="10.140625" style="15" customWidth="1"/>
    <col min="8760" max="8786" width="0.85546875" style="15"/>
    <col min="8787" max="8787" width="8.5703125" style="15" customWidth="1"/>
    <col min="8788" max="8810" width="0.85546875" style="15"/>
    <col min="8811" max="8811" width="2" style="15" bestFit="1" customWidth="1"/>
    <col min="8812" max="8812" width="3.140625" style="15" customWidth="1"/>
    <col min="8813" max="8999" width="0.85546875" style="15"/>
    <col min="9000" max="9000" width="5.5703125" style="15" customWidth="1"/>
    <col min="9001" max="9007" width="0.85546875" style="15"/>
    <col min="9008" max="9008" width="0.7109375" style="15" customWidth="1"/>
    <col min="9009" max="9009" width="2.140625" style="15" customWidth="1"/>
    <col min="9010" max="9014" width="0.85546875" style="15"/>
    <col min="9015" max="9015" width="10.140625" style="15" customWidth="1"/>
    <col min="9016" max="9042" width="0.85546875" style="15"/>
    <col min="9043" max="9043" width="8.5703125" style="15" customWidth="1"/>
    <col min="9044" max="9066" width="0.85546875" style="15"/>
    <col min="9067" max="9067" width="2" style="15" bestFit="1" customWidth="1"/>
    <col min="9068" max="9068" width="3.140625" style="15" customWidth="1"/>
    <col min="9069" max="9255" width="0.85546875" style="15"/>
    <col min="9256" max="9256" width="5.5703125" style="15" customWidth="1"/>
    <col min="9257" max="9263" width="0.85546875" style="15"/>
    <col min="9264" max="9264" width="0.7109375" style="15" customWidth="1"/>
    <col min="9265" max="9265" width="2.140625" style="15" customWidth="1"/>
    <col min="9266" max="9270" width="0.85546875" style="15"/>
    <col min="9271" max="9271" width="10.140625" style="15" customWidth="1"/>
    <col min="9272" max="9298" width="0.85546875" style="15"/>
    <col min="9299" max="9299" width="8.5703125" style="15" customWidth="1"/>
    <col min="9300" max="9322" width="0.85546875" style="15"/>
    <col min="9323" max="9323" width="2" style="15" bestFit="1" customWidth="1"/>
    <col min="9324" max="9324" width="3.140625" style="15" customWidth="1"/>
    <col min="9325" max="9511" width="0.85546875" style="15"/>
    <col min="9512" max="9512" width="5.5703125" style="15" customWidth="1"/>
    <col min="9513" max="9519" width="0.85546875" style="15"/>
    <col min="9520" max="9520" width="0.7109375" style="15" customWidth="1"/>
    <col min="9521" max="9521" width="2.140625" style="15" customWidth="1"/>
    <col min="9522" max="9526" width="0.85546875" style="15"/>
    <col min="9527" max="9527" width="10.140625" style="15" customWidth="1"/>
    <col min="9528" max="9554" width="0.85546875" style="15"/>
    <col min="9555" max="9555" width="8.5703125" style="15" customWidth="1"/>
    <col min="9556" max="9578" width="0.85546875" style="15"/>
    <col min="9579" max="9579" width="2" style="15" bestFit="1" customWidth="1"/>
    <col min="9580" max="9580" width="3.140625" style="15" customWidth="1"/>
    <col min="9581" max="9767" width="0.85546875" style="15"/>
    <col min="9768" max="9768" width="5.5703125" style="15" customWidth="1"/>
    <col min="9769" max="9775" width="0.85546875" style="15"/>
    <col min="9776" max="9776" width="0.7109375" style="15" customWidth="1"/>
    <col min="9777" max="9777" width="2.140625" style="15" customWidth="1"/>
    <col min="9778" max="9782" width="0.85546875" style="15"/>
    <col min="9783" max="9783" width="10.140625" style="15" customWidth="1"/>
    <col min="9784" max="9810" width="0.85546875" style="15"/>
    <col min="9811" max="9811" width="8.5703125" style="15" customWidth="1"/>
    <col min="9812" max="9834" width="0.85546875" style="15"/>
    <col min="9835" max="9835" width="2" style="15" bestFit="1" customWidth="1"/>
    <col min="9836" max="9836" width="3.140625" style="15" customWidth="1"/>
    <col min="9837" max="10023" width="0.85546875" style="15"/>
    <col min="10024" max="10024" width="5.5703125" style="15" customWidth="1"/>
    <col min="10025" max="10031" width="0.85546875" style="15"/>
    <col min="10032" max="10032" width="0.7109375" style="15" customWidth="1"/>
    <col min="10033" max="10033" width="2.140625" style="15" customWidth="1"/>
    <col min="10034" max="10038" width="0.85546875" style="15"/>
    <col min="10039" max="10039" width="10.140625" style="15" customWidth="1"/>
    <col min="10040" max="10066" width="0.85546875" style="15"/>
    <col min="10067" max="10067" width="8.5703125" style="15" customWidth="1"/>
    <col min="10068" max="10090" width="0.85546875" style="15"/>
    <col min="10091" max="10091" width="2" style="15" bestFit="1" customWidth="1"/>
    <col min="10092" max="10092" width="3.140625" style="15" customWidth="1"/>
    <col min="10093" max="10279" width="0.85546875" style="15"/>
    <col min="10280" max="10280" width="5.5703125" style="15" customWidth="1"/>
    <col min="10281" max="10287" width="0.85546875" style="15"/>
    <col min="10288" max="10288" width="0.7109375" style="15" customWidth="1"/>
    <col min="10289" max="10289" width="2.140625" style="15" customWidth="1"/>
    <col min="10290" max="10294" width="0.85546875" style="15"/>
    <col min="10295" max="10295" width="10.140625" style="15" customWidth="1"/>
    <col min="10296" max="10322" width="0.85546875" style="15"/>
    <col min="10323" max="10323" width="8.5703125" style="15" customWidth="1"/>
    <col min="10324" max="10346" width="0.85546875" style="15"/>
    <col min="10347" max="10347" width="2" style="15" bestFit="1" customWidth="1"/>
    <col min="10348" max="10348" width="3.140625" style="15" customWidth="1"/>
    <col min="10349" max="10535" width="0.85546875" style="15"/>
    <col min="10536" max="10536" width="5.5703125" style="15" customWidth="1"/>
    <col min="10537" max="10543" width="0.85546875" style="15"/>
    <col min="10544" max="10544" width="0.7109375" style="15" customWidth="1"/>
    <col min="10545" max="10545" width="2.140625" style="15" customWidth="1"/>
    <col min="10546" max="10550" width="0.85546875" style="15"/>
    <col min="10551" max="10551" width="10.140625" style="15" customWidth="1"/>
    <col min="10552" max="10578" width="0.85546875" style="15"/>
    <col min="10579" max="10579" width="8.5703125" style="15" customWidth="1"/>
    <col min="10580" max="10602" width="0.85546875" style="15"/>
    <col min="10603" max="10603" width="2" style="15" bestFit="1" customWidth="1"/>
    <col min="10604" max="10604" width="3.140625" style="15" customWidth="1"/>
    <col min="10605" max="10791" width="0.85546875" style="15"/>
    <col min="10792" max="10792" width="5.5703125" style="15" customWidth="1"/>
    <col min="10793" max="10799" width="0.85546875" style="15"/>
    <col min="10800" max="10800" width="0.7109375" style="15" customWidth="1"/>
    <col min="10801" max="10801" width="2.140625" style="15" customWidth="1"/>
    <col min="10802" max="10806" width="0.85546875" style="15"/>
    <col min="10807" max="10807" width="10.140625" style="15" customWidth="1"/>
    <col min="10808" max="10834" width="0.85546875" style="15"/>
    <col min="10835" max="10835" width="8.5703125" style="15" customWidth="1"/>
    <col min="10836" max="10858" width="0.85546875" style="15"/>
    <col min="10859" max="10859" width="2" style="15" bestFit="1" customWidth="1"/>
    <col min="10860" max="10860" width="3.140625" style="15" customWidth="1"/>
    <col min="10861" max="11047" width="0.85546875" style="15"/>
    <col min="11048" max="11048" width="5.5703125" style="15" customWidth="1"/>
    <col min="11049" max="11055" width="0.85546875" style="15"/>
    <col min="11056" max="11056" width="0.7109375" style="15" customWidth="1"/>
    <col min="11057" max="11057" width="2.140625" style="15" customWidth="1"/>
    <col min="11058" max="11062" width="0.85546875" style="15"/>
    <col min="11063" max="11063" width="10.140625" style="15" customWidth="1"/>
    <col min="11064" max="11090" width="0.85546875" style="15"/>
    <col min="11091" max="11091" width="8.5703125" style="15" customWidth="1"/>
    <col min="11092" max="11114" width="0.85546875" style="15"/>
    <col min="11115" max="11115" width="2" style="15" bestFit="1" customWidth="1"/>
    <col min="11116" max="11116" width="3.140625" style="15" customWidth="1"/>
    <col min="11117" max="11303" width="0.85546875" style="15"/>
    <col min="11304" max="11304" width="5.5703125" style="15" customWidth="1"/>
    <col min="11305" max="11311" width="0.85546875" style="15"/>
    <col min="11312" max="11312" width="0.7109375" style="15" customWidth="1"/>
    <col min="11313" max="11313" width="2.140625" style="15" customWidth="1"/>
    <col min="11314" max="11318" width="0.85546875" style="15"/>
    <col min="11319" max="11319" width="10.140625" style="15" customWidth="1"/>
    <col min="11320" max="11346" width="0.85546875" style="15"/>
    <col min="11347" max="11347" width="8.5703125" style="15" customWidth="1"/>
    <col min="11348" max="11370" width="0.85546875" style="15"/>
    <col min="11371" max="11371" width="2" style="15" bestFit="1" customWidth="1"/>
    <col min="11372" max="11372" width="3.140625" style="15" customWidth="1"/>
    <col min="11373" max="11559" width="0.85546875" style="15"/>
    <col min="11560" max="11560" width="5.5703125" style="15" customWidth="1"/>
    <col min="11561" max="11567" width="0.85546875" style="15"/>
    <col min="11568" max="11568" width="0.7109375" style="15" customWidth="1"/>
    <col min="11569" max="11569" width="2.140625" style="15" customWidth="1"/>
    <col min="11570" max="11574" width="0.85546875" style="15"/>
    <col min="11575" max="11575" width="10.140625" style="15" customWidth="1"/>
    <col min="11576" max="11602" width="0.85546875" style="15"/>
    <col min="11603" max="11603" width="8.5703125" style="15" customWidth="1"/>
    <col min="11604" max="11626" width="0.85546875" style="15"/>
    <col min="11627" max="11627" width="2" style="15" bestFit="1" customWidth="1"/>
    <col min="11628" max="11628" width="3.140625" style="15" customWidth="1"/>
    <col min="11629" max="11815" width="0.85546875" style="15"/>
    <col min="11816" max="11816" width="5.5703125" style="15" customWidth="1"/>
    <col min="11817" max="11823" width="0.85546875" style="15"/>
    <col min="11824" max="11824" width="0.7109375" style="15" customWidth="1"/>
    <col min="11825" max="11825" width="2.140625" style="15" customWidth="1"/>
    <col min="11826" max="11830" width="0.85546875" style="15"/>
    <col min="11831" max="11831" width="10.140625" style="15" customWidth="1"/>
    <col min="11832" max="11858" width="0.85546875" style="15"/>
    <col min="11859" max="11859" width="8.5703125" style="15" customWidth="1"/>
    <col min="11860" max="11882" width="0.85546875" style="15"/>
    <col min="11883" max="11883" width="2" style="15" bestFit="1" customWidth="1"/>
    <col min="11884" max="11884" width="3.140625" style="15" customWidth="1"/>
    <col min="11885" max="12071" width="0.85546875" style="15"/>
    <col min="12072" max="12072" width="5.5703125" style="15" customWidth="1"/>
    <col min="12073" max="12079" width="0.85546875" style="15"/>
    <col min="12080" max="12080" width="0.7109375" style="15" customWidth="1"/>
    <col min="12081" max="12081" width="2.140625" style="15" customWidth="1"/>
    <col min="12082" max="12086" width="0.85546875" style="15"/>
    <col min="12087" max="12087" width="10.140625" style="15" customWidth="1"/>
    <col min="12088" max="12114" width="0.85546875" style="15"/>
    <col min="12115" max="12115" width="8.5703125" style="15" customWidth="1"/>
    <col min="12116" max="12138" width="0.85546875" style="15"/>
    <col min="12139" max="12139" width="2" style="15" bestFit="1" customWidth="1"/>
    <col min="12140" max="12140" width="3.140625" style="15" customWidth="1"/>
    <col min="12141" max="12327" width="0.85546875" style="15"/>
    <col min="12328" max="12328" width="5.5703125" style="15" customWidth="1"/>
    <col min="12329" max="12335" width="0.85546875" style="15"/>
    <col min="12336" max="12336" width="0.7109375" style="15" customWidth="1"/>
    <col min="12337" max="12337" width="2.140625" style="15" customWidth="1"/>
    <col min="12338" max="12342" width="0.85546875" style="15"/>
    <col min="12343" max="12343" width="10.140625" style="15" customWidth="1"/>
    <col min="12344" max="12370" width="0.85546875" style="15"/>
    <col min="12371" max="12371" width="8.5703125" style="15" customWidth="1"/>
    <col min="12372" max="12394" width="0.85546875" style="15"/>
    <col min="12395" max="12395" width="2" style="15" bestFit="1" customWidth="1"/>
    <col min="12396" max="12396" width="3.140625" style="15" customWidth="1"/>
    <col min="12397" max="12583" width="0.85546875" style="15"/>
    <col min="12584" max="12584" width="5.5703125" style="15" customWidth="1"/>
    <col min="12585" max="12591" width="0.85546875" style="15"/>
    <col min="12592" max="12592" width="0.7109375" style="15" customWidth="1"/>
    <col min="12593" max="12593" width="2.140625" style="15" customWidth="1"/>
    <col min="12594" max="12598" width="0.85546875" style="15"/>
    <col min="12599" max="12599" width="10.140625" style="15" customWidth="1"/>
    <col min="12600" max="12626" width="0.85546875" style="15"/>
    <col min="12627" max="12627" width="8.5703125" style="15" customWidth="1"/>
    <col min="12628" max="12650" width="0.85546875" style="15"/>
    <col min="12651" max="12651" width="2" style="15" bestFit="1" customWidth="1"/>
    <col min="12652" max="12652" width="3.140625" style="15" customWidth="1"/>
    <col min="12653" max="12839" width="0.85546875" style="15"/>
    <col min="12840" max="12840" width="5.5703125" style="15" customWidth="1"/>
    <col min="12841" max="12847" width="0.85546875" style="15"/>
    <col min="12848" max="12848" width="0.7109375" style="15" customWidth="1"/>
    <col min="12849" max="12849" width="2.140625" style="15" customWidth="1"/>
    <col min="12850" max="12854" width="0.85546875" style="15"/>
    <col min="12855" max="12855" width="10.140625" style="15" customWidth="1"/>
    <col min="12856" max="12882" width="0.85546875" style="15"/>
    <col min="12883" max="12883" width="8.5703125" style="15" customWidth="1"/>
    <col min="12884" max="12906" width="0.85546875" style="15"/>
    <col min="12907" max="12907" width="2" style="15" bestFit="1" customWidth="1"/>
    <col min="12908" max="12908" width="3.140625" style="15" customWidth="1"/>
    <col min="12909" max="13095" width="0.85546875" style="15"/>
    <col min="13096" max="13096" width="5.5703125" style="15" customWidth="1"/>
    <col min="13097" max="13103" width="0.85546875" style="15"/>
    <col min="13104" max="13104" width="0.7109375" style="15" customWidth="1"/>
    <col min="13105" max="13105" width="2.140625" style="15" customWidth="1"/>
    <col min="13106" max="13110" width="0.85546875" style="15"/>
    <col min="13111" max="13111" width="10.140625" style="15" customWidth="1"/>
    <col min="13112" max="13138" width="0.85546875" style="15"/>
    <col min="13139" max="13139" width="8.5703125" style="15" customWidth="1"/>
    <col min="13140" max="13162" width="0.85546875" style="15"/>
    <col min="13163" max="13163" width="2" style="15" bestFit="1" customWidth="1"/>
    <col min="13164" max="13164" width="3.140625" style="15" customWidth="1"/>
    <col min="13165" max="13351" width="0.85546875" style="15"/>
    <col min="13352" max="13352" width="5.5703125" style="15" customWidth="1"/>
    <col min="13353" max="13359" width="0.85546875" style="15"/>
    <col min="13360" max="13360" width="0.7109375" style="15" customWidth="1"/>
    <col min="13361" max="13361" width="2.140625" style="15" customWidth="1"/>
    <col min="13362" max="13366" width="0.85546875" style="15"/>
    <col min="13367" max="13367" width="10.140625" style="15" customWidth="1"/>
    <col min="13368" max="13394" width="0.85546875" style="15"/>
    <col min="13395" max="13395" width="8.5703125" style="15" customWidth="1"/>
    <col min="13396" max="13418" width="0.85546875" style="15"/>
    <col min="13419" max="13419" width="2" style="15" bestFit="1" customWidth="1"/>
    <col min="13420" max="13420" width="3.140625" style="15" customWidth="1"/>
    <col min="13421" max="13607" width="0.85546875" style="15"/>
    <col min="13608" max="13608" width="5.5703125" style="15" customWidth="1"/>
    <col min="13609" max="13615" width="0.85546875" style="15"/>
    <col min="13616" max="13616" width="0.7109375" style="15" customWidth="1"/>
    <col min="13617" max="13617" width="2.140625" style="15" customWidth="1"/>
    <col min="13618" max="13622" width="0.85546875" style="15"/>
    <col min="13623" max="13623" width="10.140625" style="15" customWidth="1"/>
    <col min="13624" max="13650" width="0.85546875" style="15"/>
    <col min="13651" max="13651" width="8.5703125" style="15" customWidth="1"/>
    <col min="13652" max="13674" width="0.85546875" style="15"/>
    <col min="13675" max="13675" width="2" style="15" bestFit="1" customWidth="1"/>
    <col min="13676" max="13676" width="3.140625" style="15" customWidth="1"/>
    <col min="13677" max="13863" width="0.85546875" style="15"/>
    <col min="13864" max="13864" width="5.5703125" style="15" customWidth="1"/>
    <col min="13865" max="13871" width="0.85546875" style="15"/>
    <col min="13872" max="13872" width="0.7109375" style="15" customWidth="1"/>
    <col min="13873" max="13873" width="2.140625" style="15" customWidth="1"/>
    <col min="13874" max="13878" width="0.85546875" style="15"/>
    <col min="13879" max="13879" width="10.140625" style="15" customWidth="1"/>
    <col min="13880" max="13906" width="0.85546875" style="15"/>
    <col min="13907" max="13907" width="8.5703125" style="15" customWidth="1"/>
    <col min="13908" max="13930" width="0.85546875" style="15"/>
    <col min="13931" max="13931" width="2" style="15" bestFit="1" customWidth="1"/>
    <col min="13932" max="13932" width="3.140625" style="15" customWidth="1"/>
    <col min="13933" max="14119" width="0.85546875" style="15"/>
    <col min="14120" max="14120" width="5.5703125" style="15" customWidth="1"/>
    <col min="14121" max="14127" width="0.85546875" style="15"/>
    <col min="14128" max="14128" width="0.7109375" style="15" customWidth="1"/>
    <col min="14129" max="14129" width="2.140625" style="15" customWidth="1"/>
    <col min="14130" max="14134" width="0.85546875" style="15"/>
    <col min="14135" max="14135" width="10.140625" style="15" customWidth="1"/>
    <col min="14136" max="14162" width="0.85546875" style="15"/>
    <col min="14163" max="14163" width="8.5703125" style="15" customWidth="1"/>
    <col min="14164" max="14186" width="0.85546875" style="15"/>
    <col min="14187" max="14187" width="2" style="15" bestFit="1" customWidth="1"/>
    <col min="14188" max="14188" width="3.140625" style="15" customWidth="1"/>
    <col min="14189" max="14375" width="0.85546875" style="15"/>
    <col min="14376" max="14376" width="5.5703125" style="15" customWidth="1"/>
    <col min="14377" max="14383" width="0.85546875" style="15"/>
    <col min="14384" max="14384" width="0.7109375" style="15" customWidth="1"/>
    <col min="14385" max="14385" width="2.140625" style="15" customWidth="1"/>
    <col min="14386" max="14390" width="0.85546875" style="15"/>
    <col min="14391" max="14391" width="10.140625" style="15" customWidth="1"/>
    <col min="14392" max="14418" width="0.85546875" style="15"/>
    <col min="14419" max="14419" width="8.5703125" style="15" customWidth="1"/>
    <col min="14420" max="14442" width="0.85546875" style="15"/>
    <col min="14443" max="14443" width="2" style="15" bestFit="1" customWidth="1"/>
    <col min="14444" max="14444" width="3.140625" style="15" customWidth="1"/>
    <col min="14445" max="14631" width="0.85546875" style="15"/>
    <col min="14632" max="14632" width="5.5703125" style="15" customWidth="1"/>
    <col min="14633" max="14639" width="0.85546875" style="15"/>
    <col min="14640" max="14640" width="0.7109375" style="15" customWidth="1"/>
    <col min="14641" max="14641" width="2.140625" style="15" customWidth="1"/>
    <col min="14642" max="14646" width="0.85546875" style="15"/>
    <col min="14647" max="14647" width="10.140625" style="15" customWidth="1"/>
    <col min="14648" max="14674" width="0.85546875" style="15"/>
    <col min="14675" max="14675" width="8.5703125" style="15" customWidth="1"/>
    <col min="14676" max="14698" width="0.85546875" style="15"/>
    <col min="14699" max="14699" width="2" style="15" bestFit="1" customWidth="1"/>
    <col min="14700" max="14700" width="3.140625" style="15" customWidth="1"/>
    <col min="14701" max="14887" width="0.85546875" style="15"/>
    <col min="14888" max="14888" width="5.5703125" style="15" customWidth="1"/>
    <col min="14889" max="14895" width="0.85546875" style="15"/>
    <col min="14896" max="14896" width="0.7109375" style="15" customWidth="1"/>
    <col min="14897" max="14897" width="2.140625" style="15" customWidth="1"/>
    <col min="14898" max="14902" width="0.85546875" style="15"/>
    <col min="14903" max="14903" width="10.140625" style="15" customWidth="1"/>
    <col min="14904" max="14930" width="0.85546875" style="15"/>
    <col min="14931" max="14931" width="8.5703125" style="15" customWidth="1"/>
    <col min="14932" max="14954" width="0.85546875" style="15"/>
    <col min="14955" max="14955" width="2" style="15" bestFit="1" customWidth="1"/>
    <col min="14956" max="14956" width="3.140625" style="15" customWidth="1"/>
    <col min="14957" max="15143" width="0.85546875" style="15"/>
    <col min="15144" max="15144" width="5.5703125" style="15" customWidth="1"/>
    <col min="15145" max="15151" width="0.85546875" style="15"/>
    <col min="15152" max="15152" width="0.7109375" style="15" customWidth="1"/>
    <col min="15153" max="15153" width="2.140625" style="15" customWidth="1"/>
    <col min="15154" max="15158" width="0.85546875" style="15"/>
    <col min="15159" max="15159" width="10.140625" style="15" customWidth="1"/>
    <col min="15160" max="15186" width="0.85546875" style="15"/>
    <col min="15187" max="15187" width="8.5703125" style="15" customWidth="1"/>
    <col min="15188" max="15210" width="0.85546875" style="15"/>
    <col min="15211" max="15211" width="2" style="15" bestFit="1" customWidth="1"/>
    <col min="15212" max="15212" width="3.140625" style="15" customWidth="1"/>
    <col min="15213" max="15399" width="0.85546875" style="15"/>
    <col min="15400" max="15400" width="5.5703125" style="15" customWidth="1"/>
    <col min="15401" max="15407" width="0.85546875" style="15"/>
    <col min="15408" max="15408" width="0.7109375" style="15" customWidth="1"/>
    <col min="15409" max="15409" width="2.140625" style="15" customWidth="1"/>
    <col min="15410" max="15414" width="0.85546875" style="15"/>
    <col min="15415" max="15415" width="10.140625" style="15" customWidth="1"/>
    <col min="15416" max="15442" width="0.85546875" style="15"/>
    <col min="15443" max="15443" width="8.5703125" style="15" customWidth="1"/>
    <col min="15444" max="15466" width="0.85546875" style="15"/>
    <col min="15467" max="15467" width="2" style="15" bestFit="1" customWidth="1"/>
    <col min="15468" max="15468" width="3.140625" style="15" customWidth="1"/>
    <col min="15469" max="15655" width="0.85546875" style="15"/>
    <col min="15656" max="15656" width="5.5703125" style="15" customWidth="1"/>
    <col min="15657" max="15663" width="0.85546875" style="15"/>
    <col min="15664" max="15664" width="0.7109375" style="15" customWidth="1"/>
    <col min="15665" max="15665" width="2.140625" style="15" customWidth="1"/>
    <col min="15666" max="15670" width="0.85546875" style="15"/>
    <col min="15671" max="15671" width="10.140625" style="15" customWidth="1"/>
    <col min="15672" max="15698" width="0.85546875" style="15"/>
    <col min="15699" max="15699" width="8.5703125" style="15" customWidth="1"/>
    <col min="15700" max="15722" width="0.85546875" style="15"/>
    <col min="15723" max="15723" width="2" style="15" bestFit="1" customWidth="1"/>
    <col min="15724" max="15724" width="3.140625" style="15" customWidth="1"/>
    <col min="15725" max="15911" width="0.85546875" style="15"/>
    <col min="15912" max="15912" width="5.5703125" style="15" customWidth="1"/>
    <col min="15913" max="15919" width="0.85546875" style="15"/>
    <col min="15920" max="15920" width="0.7109375" style="15" customWidth="1"/>
    <col min="15921" max="15921" width="2.140625" style="15" customWidth="1"/>
    <col min="15922" max="15926" width="0.85546875" style="15"/>
    <col min="15927" max="15927" width="10.140625" style="15" customWidth="1"/>
    <col min="15928" max="15954" width="0.85546875" style="15"/>
    <col min="15955" max="15955" width="8.5703125" style="15" customWidth="1"/>
    <col min="15956" max="15978" width="0.85546875" style="15"/>
    <col min="15979" max="15979" width="2" style="15" bestFit="1" customWidth="1"/>
    <col min="15980" max="15980" width="3.140625" style="15" customWidth="1"/>
    <col min="15981" max="16167" width="0.85546875" style="15"/>
    <col min="16168" max="16168" width="5.5703125" style="15" customWidth="1"/>
    <col min="16169" max="16175" width="0.85546875" style="15"/>
    <col min="16176" max="16176" width="0.7109375" style="15" customWidth="1"/>
    <col min="16177" max="16177" width="2.140625" style="15" customWidth="1"/>
    <col min="16178" max="16182" width="0.85546875" style="15"/>
    <col min="16183" max="16183" width="10.140625" style="15" customWidth="1"/>
    <col min="16184" max="16210" width="0.85546875" style="15"/>
    <col min="16211" max="16211" width="8.5703125" style="15" customWidth="1"/>
    <col min="16212" max="16234" width="0.85546875" style="15"/>
    <col min="16235" max="16235" width="2" style="15" bestFit="1" customWidth="1"/>
    <col min="16236" max="16236" width="3.140625" style="15" customWidth="1"/>
    <col min="16237" max="16384" width="0.85546875" style="15"/>
  </cols>
  <sheetData>
    <row r="1" spans="1:108" s="13" customFormat="1" ht="11.25" hidden="1" customHeight="1" x14ac:dyDescent="0.2">
      <c r="BR1" s="13" t="s">
        <v>265</v>
      </c>
    </row>
    <row r="2" spans="1:108" s="13" customFormat="1" ht="11.25" hidden="1" customHeight="1" x14ac:dyDescent="0.2">
      <c r="BR2" s="14" t="s">
        <v>266</v>
      </c>
    </row>
    <row r="3" spans="1:108" s="13" customFormat="1" ht="69" customHeight="1" x14ac:dyDescent="0.2">
      <c r="BD3" s="56" t="s">
        <v>293</v>
      </c>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row>
    <row r="4" spans="1:108" s="13" customFormat="1" ht="11.25" customHeight="1" x14ac:dyDescent="0.2">
      <c r="BR4" s="14"/>
    </row>
    <row r="5" spans="1:108" s="13" customFormat="1" ht="11.25" customHeight="1" x14ac:dyDescent="0.2">
      <c r="BR5" s="14"/>
    </row>
    <row r="6" spans="1:108" ht="24" customHeight="1" x14ac:dyDescent="0.25">
      <c r="BR6" s="13"/>
      <c r="BS6" s="16"/>
      <c r="BU6" s="13"/>
    </row>
    <row r="7" spans="1:108" x14ac:dyDescent="0.25">
      <c r="A7" s="35" t="s">
        <v>267</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E7" s="35" t="s">
        <v>268</v>
      </c>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row>
    <row r="8" spans="1:108" s="17" customFormat="1" ht="52.5" customHeight="1" x14ac:dyDescent="0.25">
      <c r="A8" s="57" t="s">
        <v>294</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E8" s="57" t="s">
        <v>300</v>
      </c>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row>
    <row r="9" spans="1:108" s="13" customFormat="1" ht="12" customHeight="1" x14ac:dyDescent="0.2">
      <c r="A9" s="37" t="s">
        <v>189</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18"/>
      <c r="BD9" s="18"/>
      <c r="BE9" s="36" t="s">
        <v>17</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row>
    <row r="10" spans="1:108" ht="35.25" customHeight="1" x14ac:dyDescent="0.25">
      <c r="A10" s="50"/>
      <c r="B10" s="50"/>
      <c r="C10" s="50"/>
      <c r="D10" s="50"/>
      <c r="E10" s="50"/>
      <c r="F10" s="50"/>
      <c r="G10" s="50"/>
      <c r="H10" s="50"/>
      <c r="I10" s="50"/>
      <c r="J10" s="50"/>
      <c r="K10" s="50"/>
      <c r="L10" s="50"/>
      <c r="M10" s="50"/>
      <c r="N10" s="50"/>
      <c r="O10" s="50"/>
      <c r="P10" s="50"/>
      <c r="Q10" s="50"/>
      <c r="R10" s="50"/>
      <c r="S10" s="50"/>
      <c r="T10" s="50"/>
      <c r="W10" s="51" t="s">
        <v>295</v>
      </c>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E10" s="50"/>
      <c r="BF10" s="50"/>
      <c r="BG10" s="50"/>
      <c r="BH10" s="50"/>
      <c r="BI10" s="50"/>
      <c r="BJ10" s="50"/>
      <c r="BK10" s="50"/>
      <c r="BL10" s="50"/>
      <c r="BM10" s="50"/>
      <c r="BN10" s="50"/>
      <c r="BO10" s="50"/>
      <c r="BP10" s="50"/>
      <c r="BQ10" s="50"/>
      <c r="BR10" s="50"/>
      <c r="BS10" s="50"/>
      <c r="BT10" s="50"/>
      <c r="BU10" s="50"/>
      <c r="BV10" s="50"/>
      <c r="BW10" s="50"/>
      <c r="BX10" s="50"/>
      <c r="CA10" s="51" t="s">
        <v>301</v>
      </c>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row>
    <row r="11" spans="1:108" s="13" customFormat="1" ht="12" x14ac:dyDescent="0.2">
      <c r="A11" s="52" t="s">
        <v>18</v>
      </c>
      <c r="B11" s="52"/>
      <c r="C11" s="52"/>
      <c r="D11" s="52"/>
      <c r="E11" s="52"/>
      <c r="F11" s="52"/>
      <c r="G11" s="52"/>
      <c r="H11" s="52"/>
      <c r="I11" s="52"/>
      <c r="J11" s="52"/>
      <c r="K11" s="52"/>
      <c r="L11" s="52"/>
      <c r="M11" s="52"/>
      <c r="N11" s="52"/>
      <c r="O11" s="52"/>
      <c r="P11" s="52"/>
      <c r="Q11" s="52"/>
      <c r="R11" s="52"/>
      <c r="S11" s="52"/>
      <c r="T11" s="52"/>
      <c r="W11" s="52" t="s">
        <v>19</v>
      </c>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E11" s="52" t="s">
        <v>18</v>
      </c>
      <c r="BF11" s="52"/>
      <c r="BG11" s="52"/>
      <c r="BH11" s="52"/>
      <c r="BI11" s="52"/>
      <c r="BJ11" s="52"/>
      <c r="BK11" s="52"/>
      <c r="BL11" s="52"/>
      <c r="BM11" s="52"/>
      <c r="BN11" s="52"/>
      <c r="BO11" s="52"/>
      <c r="BP11" s="52"/>
      <c r="BQ11" s="52"/>
      <c r="BR11" s="52"/>
      <c r="BS11" s="52"/>
      <c r="BT11" s="52"/>
      <c r="BU11" s="52"/>
      <c r="BV11" s="52"/>
      <c r="BW11" s="52"/>
      <c r="BX11" s="52"/>
      <c r="CA11" s="52" t="s">
        <v>19</v>
      </c>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row>
    <row r="12" spans="1:108" x14ac:dyDescent="0.25">
      <c r="A12" s="53" t="s">
        <v>269</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E12" s="53" t="s">
        <v>269</v>
      </c>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row>
    <row r="13" spans="1:108" x14ac:dyDescent="0.25">
      <c r="J13" s="19"/>
      <c r="K13" s="20"/>
      <c r="L13" s="20"/>
      <c r="M13" s="20"/>
      <c r="N13" s="20"/>
      <c r="R13" s="20"/>
      <c r="S13" s="20"/>
      <c r="T13" s="20"/>
      <c r="U13" s="20"/>
      <c r="V13" s="20"/>
      <c r="W13" s="20"/>
      <c r="X13" s="20"/>
      <c r="Y13" s="20"/>
      <c r="Z13" s="20"/>
      <c r="AA13" s="20"/>
      <c r="AB13" s="20"/>
      <c r="AC13" s="20"/>
      <c r="AD13" s="20"/>
      <c r="AE13" s="20"/>
      <c r="AF13" s="20"/>
      <c r="AG13" s="20"/>
      <c r="AH13" s="20"/>
      <c r="AI13" s="20"/>
      <c r="AJ13" s="19"/>
      <c r="AK13" s="19"/>
      <c r="AL13" s="19"/>
      <c r="AM13" s="19"/>
      <c r="AN13" s="21"/>
      <c r="AO13" s="21"/>
      <c r="AP13" s="21"/>
      <c r="AQ13" s="21"/>
      <c r="BM13" s="19"/>
      <c r="BN13" s="20"/>
      <c r="BO13" s="20"/>
      <c r="BP13" s="20"/>
      <c r="BQ13" s="20"/>
      <c r="BU13" s="20"/>
      <c r="BV13" s="20"/>
      <c r="BW13" s="20"/>
      <c r="BX13" s="20"/>
      <c r="BY13" s="20"/>
      <c r="BZ13" s="20"/>
      <c r="CA13" s="20"/>
      <c r="CB13" s="20"/>
      <c r="CC13" s="20"/>
      <c r="CD13" s="20"/>
      <c r="CE13" s="20"/>
      <c r="CF13" s="20"/>
      <c r="CG13" s="20"/>
      <c r="CH13" s="20"/>
      <c r="CI13" s="20"/>
      <c r="CJ13" s="20"/>
      <c r="CK13" s="20"/>
      <c r="CL13" s="20"/>
      <c r="CM13" s="19"/>
      <c r="CN13" s="19"/>
      <c r="CO13" s="19"/>
      <c r="CP13" s="19"/>
      <c r="CQ13" s="21"/>
      <c r="CR13" s="21"/>
      <c r="CS13" s="21"/>
      <c r="CT13" s="21"/>
    </row>
    <row r="14" spans="1:108" ht="24" customHeight="1" x14ac:dyDescent="0.25">
      <c r="CY14" s="21"/>
    </row>
    <row r="15" spans="1:108" ht="16.5" x14ac:dyDescent="0.25">
      <c r="A15" s="54" t="s">
        <v>270</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row>
    <row r="16" spans="1:108" s="22" customFormat="1" ht="16.5" x14ac:dyDescent="0.25">
      <c r="A16" s="54" t="s">
        <v>296</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row>
    <row r="17" spans="1:108" ht="15.75" customHeight="1" x14ac:dyDescent="0.2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row>
    <row r="18" spans="1:108" ht="17.25" customHeight="1" x14ac:dyDescent="0.25">
      <c r="CO18" s="49" t="s">
        <v>21</v>
      </c>
      <c r="CP18" s="49"/>
      <c r="CQ18" s="49"/>
      <c r="CR18" s="49"/>
      <c r="CS18" s="49"/>
      <c r="CT18" s="49"/>
      <c r="CU18" s="49"/>
      <c r="CV18" s="49"/>
      <c r="CW18" s="49"/>
      <c r="CX18" s="49"/>
      <c r="CY18" s="49"/>
      <c r="CZ18" s="49"/>
      <c r="DA18" s="49"/>
      <c r="DB18" s="49"/>
      <c r="DC18" s="49"/>
      <c r="DD18" s="49"/>
    </row>
    <row r="19" spans="1:108" ht="15" customHeight="1" x14ac:dyDescent="0.25">
      <c r="AE19" s="35"/>
      <c r="AF19" s="35"/>
      <c r="AG19" s="35"/>
      <c r="AH19" s="35"/>
      <c r="AJ19" s="23"/>
      <c r="AK19" s="24"/>
      <c r="AL19" s="35" t="s">
        <v>306</v>
      </c>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13"/>
      <c r="CF19" s="13"/>
      <c r="CG19" s="39" t="s">
        <v>22</v>
      </c>
      <c r="CH19" s="39"/>
      <c r="CI19" s="39"/>
      <c r="CJ19" s="39"/>
      <c r="CK19" s="39"/>
      <c r="CL19" s="39"/>
      <c r="CM19" s="39"/>
      <c r="CN19" s="40"/>
      <c r="CO19" s="41" t="s">
        <v>307</v>
      </c>
      <c r="CP19" s="42"/>
      <c r="CQ19" s="42"/>
      <c r="CR19" s="42"/>
      <c r="CS19" s="42"/>
      <c r="CT19" s="42"/>
      <c r="CU19" s="42"/>
      <c r="CV19" s="42"/>
      <c r="CW19" s="42"/>
      <c r="CX19" s="42"/>
      <c r="CY19" s="42"/>
      <c r="CZ19" s="42"/>
      <c r="DA19" s="42"/>
      <c r="DB19" s="42"/>
      <c r="DC19" s="42"/>
      <c r="DD19" s="43"/>
    </row>
    <row r="20" spans="1:108" ht="15" customHeight="1" x14ac:dyDescent="0.25">
      <c r="A20" s="15" t="s">
        <v>25</v>
      </c>
      <c r="BY20" s="25"/>
      <c r="BZ20" s="25"/>
      <c r="CB20" s="39" t="s">
        <v>23</v>
      </c>
      <c r="CC20" s="39"/>
      <c r="CD20" s="39"/>
      <c r="CE20" s="39"/>
      <c r="CF20" s="39"/>
      <c r="CG20" s="39"/>
      <c r="CH20" s="39"/>
      <c r="CI20" s="39"/>
      <c r="CJ20" s="39"/>
      <c r="CK20" s="39"/>
      <c r="CL20" s="39"/>
      <c r="CM20" s="39"/>
      <c r="CN20" s="40"/>
      <c r="CO20" s="41" t="s">
        <v>297</v>
      </c>
      <c r="CP20" s="42"/>
      <c r="CQ20" s="42"/>
      <c r="CR20" s="42"/>
      <c r="CS20" s="42"/>
      <c r="CT20" s="42"/>
      <c r="CU20" s="42"/>
      <c r="CV20" s="42"/>
      <c r="CW20" s="42"/>
      <c r="CX20" s="42"/>
      <c r="CY20" s="42"/>
      <c r="CZ20" s="42"/>
      <c r="DA20" s="42"/>
      <c r="DB20" s="42"/>
      <c r="DC20" s="42"/>
      <c r="DD20" s="43"/>
    </row>
    <row r="21" spans="1:108" ht="28.5" customHeight="1" x14ac:dyDescent="0.25">
      <c r="A21" s="15" t="s">
        <v>26</v>
      </c>
      <c r="AO21" s="38" t="s">
        <v>299</v>
      </c>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9" t="s">
        <v>24</v>
      </c>
      <c r="CC21" s="39"/>
      <c r="CD21" s="39"/>
      <c r="CE21" s="39"/>
      <c r="CF21" s="39"/>
      <c r="CG21" s="39"/>
      <c r="CH21" s="39"/>
      <c r="CI21" s="39"/>
      <c r="CJ21" s="39"/>
      <c r="CK21" s="39"/>
      <c r="CL21" s="39"/>
      <c r="CM21" s="39"/>
      <c r="CN21" s="40"/>
      <c r="CO21" s="41" t="s">
        <v>298</v>
      </c>
      <c r="CP21" s="42"/>
      <c r="CQ21" s="42"/>
      <c r="CR21" s="42"/>
      <c r="CS21" s="42"/>
      <c r="CT21" s="42"/>
      <c r="CU21" s="42"/>
      <c r="CV21" s="42"/>
      <c r="CW21" s="42"/>
      <c r="CX21" s="42"/>
      <c r="CY21" s="42"/>
      <c r="CZ21" s="42"/>
      <c r="DA21" s="42"/>
      <c r="DB21" s="42"/>
      <c r="DC21" s="42"/>
      <c r="DD21" s="43"/>
    </row>
    <row r="22" spans="1:108" x14ac:dyDescent="0.25">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39" t="s">
        <v>23</v>
      </c>
      <c r="CC22" s="39"/>
      <c r="CD22" s="39"/>
      <c r="CE22" s="39"/>
      <c r="CF22" s="39"/>
      <c r="CG22" s="39"/>
      <c r="CH22" s="39"/>
      <c r="CI22" s="39"/>
      <c r="CJ22" s="39"/>
      <c r="CK22" s="39"/>
      <c r="CL22" s="39"/>
      <c r="CM22" s="39"/>
      <c r="CN22" s="40"/>
      <c r="CO22" s="41" t="s">
        <v>305</v>
      </c>
      <c r="CP22" s="42"/>
      <c r="CQ22" s="42"/>
      <c r="CR22" s="42"/>
      <c r="CS22" s="42"/>
      <c r="CT22" s="42"/>
      <c r="CU22" s="42"/>
      <c r="CV22" s="42"/>
      <c r="CW22" s="42"/>
      <c r="CX22" s="42"/>
      <c r="CY22" s="42"/>
      <c r="CZ22" s="42"/>
      <c r="DA22" s="42"/>
      <c r="DB22" s="42"/>
      <c r="DC22" s="42"/>
      <c r="DD22" s="43"/>
    </row>
    <row r="23" spans="1:108" x14ac:dyDescent="0.25">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39" t="s">
        <v>27</v>
      </c>
      <c r="CC23" s="39"/>
      <c r="CD23" s="39"/>
      <c r="CE23" s="39"/>
      <c r="CF23" s="39"/>
      <c r="CG23" s="39"/>
      <c r="CH23" s="39"/>
      <c r="CI23" s="39"/>
      <c r="CJ23" s="39"/>
      <c r="CK23" s="39"/>
      <c r="CL23" s="39"/>
      <c r="CM23" s="39"/>
      <c r="CN23" s="40"/>
      <c r="CO23" s="41" t="s">
        <v>303</v>
      </c>
      <c r="CP23" s="42"/>
      <c r="CQ23" s="42"/>
      <c r="CR23" s="42"/>
      <c r="CS23" s="42"/>
      <c r="CT23" s="42"/>
      <c r="CU23" s="42"/>
      <c r="CV23" s="42"/>
      <c r="CW23" s="42"/>
      <c r="CX23" s="42"/>
      <c r="CY23" s="42"/>
      <c r="CZ23" s="42"/>
      <c r="DA23" s="42"/>
      <c r="DB23" s="42"/>
      <c r="DC23" s="42"/>
      <c r="DD23" s="43"/>
    </row>
    <row r="24" spans="1:108" ht="32.25" customHeight="1" x14ac:dyDescent="0.25">
      <c r="A24" s="16" t="s">
        <v>31</v>
      </c>
      <c r="Q24" s="38" t="s">
        <v>302</v>
      </c>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9" t="s">
        <v>28</v>
      </c>
      <c r="CC24" s="39"/>
      <c r="CD24" s="39"/>
      <c r="CE24" s="39"/>
      <c r="CF24" s="39"/>
      <c r="CG24" s="39"/>
      <c r="CH24" s="39"/>
      <c r="CI24" s="39"/>
      <c r="CJ24" s="39"/>
      <c r="CK24" s="39"/>
      <c r="CL24" s="39"/>
      <c r="CM24" s="39"/>
      <c r="CN24" s="40"/>
      <c r="CO24" s="41" t="s">
        <v>304</v>
      </c>
      <c r="CP24" s="42"/>
      <c r="CQ24" s="42"/>
      <c r="CR24" s="42"/>
      <c r="CS24" s="42"/>
      <c r="CT24" s="42"/>
      <c r="CU24" s="42"/>
      <c r="CV24" s="42"/>
      <c r="CW24" s="42"/>
      <c r="CX24" s="42"/>
      <c r="CY24" s="42"/>
      <c r="CZ24" s="42"/>
      <c r="DA24" s="42"/>
      <c r="DB24" s="42"/>
      <c r="DC24" s="42"/>
      <c r="DD24" s="43"/>
    </row>
    <row r="25" spans="1:108" s="28" customFormat="1" ht="18.95" customHeight="1" x14ac:dyDescent="0.25">
      <c r="A25" s="16" t="s">
        <v>32</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CB25" s="29"/>
      <c r="CC25" s="29"/>
      <c r="CD25" s="29"/>
      <c r="CE25" s="44" t="s">
        <v>29</v>
      </c>
      <c r="CF25" s="44"/>
      <c r="CG25" s="44"/>
      <c r="CH25" s="44"/>
      <c r="CI25" s="44"/>
      <c r="CJ25" s="44"/>
      <c r="CK25" s="44"/>
      <c r="CL25" s="44"/>
      <c r="CM25" s="44"/>
      <c r="CN25" s="45"/>
      <c r="CO25" s="46" t="s">
        <v>30</v>
      </c>
      <c r="CP25" s="47"/>
      <c r="CQ25" s="47"/>
      <c r="CR25" s="47"/>
      <c r="CS25" s="47"/>
      <c r="CT25" s="47"/>
      <c r="CU25" s="47"/>
      <c r="CV25" s="47"/>
      <c r="CW25" s="47"/>
      <c r="CX25" s="47"/>
      <c r="CY25" s="47"/>
      <c r="CZ25" s="47"/>
      <c r="DA25" s="47"/>
      <c r="DB25" s="47"/>
      <c r="DC25" s="47"/>
      <c r="DD25" s="48"/>
    </row>
    <row r="26" spans="1:108" ht="15" customHeight="1" x14ac:dyDescent="0.25">
      <c r="A26" s="16"/>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row>
    <row r="27" spans="1:108" ht="15" customHeight="1" x14ac:dyDescent="0.25">
      <c r="A27" s="16"/>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row>
    <row r="28" spans="1:108" ht="15" customHeight="1" x14ac:dyDescent="0.25">
      <c r="A28" s="16"/>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0"/>
    </row>
    <row r="29" spans="1:108" ht="15" customHeight="1" x14ac:dyDescent="0.25">
      <c r="A29" s="16"/>
    </row>
    <row r="30" spans="1:108" ht="15" customHeight="1" x14ac:dyDescent="0.25">
      <c r="A30" s="16"/>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row>
    <row r="31" spans="1:108" ht="15" customHeight="1"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row>
    <row r="32" spans="1:108" ht="15" customHeight="1"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26"/>
    </row>
    <row r="33" spans="1:108" ht="15" customHeight="1" x14ac:dyDescent="0.25">
      <c r="A33" s="16"/>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row>
    <row r="34" spans="1:108" ht="15" customHeight="1" x14ac:dyDescent="0.25">
      <c r="A34" s="16"/>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row>
    <row r="35" spans="1:108" ht="15" customHeight="1" x14ac:dyDescent="0.25">
      <c r="A35" s="16"/>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row>
    <row r="36" spans="1:108" ht="15" customHeight="1" x14ac:dyDescent="0.25">
      <c r="A36" s="16"/>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row>
    <row r="37" spans="1:108" ht="15" customHeight="1" x14ac:dyDescent="0.25">
      <c r="A37" s="16"/>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row>
    <row r="38" spans="1:108" ht="15" customHeight="1" x14ac:dyDescent="0.25">
      <c r="A38" s="16"/>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row>
    <row r="39" spans="1:108" ht="15" customHeight="1" x14ac:dyDescent="0.25">
      <c r="A39" s="16"/>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row>
    <row r="40" spans="1:108" ht="15" customHeight="1" x14ac:dyDescent="0.25"/>
  </sheetData>
  <mergeCells count="42">
    <mergeCell ref="BD3:DD3"/>
    <mergeCell ref="A7:BB7"/>
    <mergeCell ref="BE7:DD7"/>
    <mergeCell ref="A8:BB8"/>
    <mergeCell ref="BE8:DD8"/>
    <mergeCell ref="CO18:DD18"/>
    <mergeCell ref="A10:T10"/>
    <mergeCell ref="W10:BB10"/>
    <mergeCell ref="BE10:BX10"/>
    <mergeCell ref="CA10:DD10"/>
    <mergeCell ref="A11:T11"/>
    <mergeCell ref="W11:AZ11"/>
    <mergeCell ref="BE11:BX11"/>
    <mergeCell ref="CA11:DD11"/>
    <mergeCell ref="A12:BB12"/>
    <mergeCell ref="BE12:DD12"/>
    <mergeCell ref="A15:DD15"/>
    <mergeCell ref="A16:DD16"/>
    <mergeCell ref="A17:DD17"/>
    <mergeCell ref="CO23:DD23"/>
    <mergeCell ref="AE19:AH19"/>
    <mergeCell ref="AL19:CD19"/>
    <mergeCell ref="CG19:CN19"/>
    <mergeCell ref="CO19:DD19"/>
    <mergeCell ref="CB20:CN20"/>
    <mergeCell ref="CO20:DD20"/>
    <mergeCell ref="A31:DD31"/>
    <mergeCell ref="A32:DC32"/>
    <mergeCell ref="BE9:DD9"/>
    <mergeCell ref="A9:BB9"/>
    <mergeCell ref="Q24:CA24"/>
    <mergeCell ref="CB24:CN24"/>
    <mergeCell ref="CO24:DD24"/>
    <mergeCell ref="CE25:CN25"/>
    <mergeCell ref="CO25:DD25"/>
    <mergeCell ref="B28:DC28"/>
    <mergeCell ref="AO21:CA21"/>
    <mergeCell ref="CB21:CN21"/>
    <mergeCell ref="CO21:DD21"/>
    <mergeCell ref="CB22:CN22"/>
    <mergeCell ref="CO22:DD22"/>
    <mergeCell ref="CB23:CN23"/>
  </mergeCells>
  <pageMargins left="0.78740157480314965" right="0.31496062992125984" top="0.59055118110236227" bottom="0.39370078740157483" header="0.19685039370078741" footer="0.19685039370078741"/>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U100"/>
  <sheetViews>
    <sheetView showGridLines="0" view="pageBreakPreview" topLeftCell="A43" zoomScaleSheetLayoutView="100" workbookViewId="0">
      <selection activeCell="DS45" sqref="DS45:EE45"/>
    </sheetView>
  </sheetViews>
  <sheetFormatPr defaultColWidth="0.85546875" defaultRowHeight="11.25" x14ac:dyDescent="0.2"/>
  <cols>
    <col min="1" max="18" width="0.85546875" style="1"/>
    <col min="19" max="19" width="0.85546875" style="1" customWidth="1"/>
    <col min="20" max="21" width="0.85546875" style="1"/>
    <col min="22" max="22" width="1.42578125" style="1" customWidth="1"/>
    <col min="23" max="61" width="0.85546875" style="1"/>
    <col min="62" max="75" width="0.85546875" style="1" hidden="1" customWidth="1"/>
    <col min="76" max="81" width="0.85546875" style="1"/>
    <col min="82" max="82" width="2.140625" style="1" customWidth="1"/>
    <col min="83" max="83" width="0.85546875" style="1" hidden="1" customWidth="1"/>
    <col min="84" max="108" width="0.85546875" style="1"/>
    <col min="109" max="109" width="2.42578125" style="1" customWidth="1"/>
    <col min="110" max="16384" width="0.85546875" style="1"/>
  </cols>
  <sheetData>
    <row r="1" spans="1:161" s="4" customFormat="1" ht="10.5" x14ac:dyDescent="0.15">
      <c r="A1" s="138" t="s">
        <v>33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row>
    <row r="3" spans="1:161" x14ac:dyDescent="0.2">
      <c r="A3" s="140" t="s">
        <v>0</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2" t="s">
        <v>1</v>
      </c>
      <c r="BY3" s="143"/>
      <c r="BZ3" s="143"/>
      <c r="CA3" s="143"/>
      <c r="CB3" s="143"/>
      <c r="CC3" s="143"/>
      <c r="CD3" s="143"/>
      <c r="CE3" s="144"/>
      <c r="CF3" s="142" t="s">
        <v>256</v>
      </c>
      <c r="CG3" s="143"/>
      <c r="CH3" s="143"/>
      <c r="CI3" s="143"/>
      <c r="CJ3" s="143"/>
      <c r="CK3" s="143"/>
      <c r="CL3" s="143"/>
      <c r="CM3" s="143"/>
      <c r="CN3" s="143"/>
      <c r="CO3" s="143"/>
      <c r="CP3" s="143"/>
      <c r="CQ3" s="143"/>
      <c r="CR3" s="144"/>
      <c r="CS3" s="142" t="s">
        <v>257</v>
      </c>
      <c r="CT3" s="143"/>
      <c r="CU3" s="143"/>
      <c r="CV3" s="143"/>
      <c r="CW3" s="143"/>
      <c r="CX3" s="143"/>
      <c r="CY3" s="143"/>
      <c r="CZ3" s="143"/>
      <c r="DA3" s="143"/>
      <c r="DB3" s="143"/>
      <c r="DC3" s="143"/>
      <c r="DD3" s="143"/>
      <c r="DE3" s="144"/>
      <c r="DF3" s="140" t="s">
        <v>8</v>
      </c>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row>
    <row r="4" spans="1:161" ht="11.25" customHeight="1" x14ac:dyDescent="0.2">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5"/>
      <c r="BY4" s="146"/>
      <c r="BZ4" s="146"/>
      <c r="CA4" s="146"/>
      <c r="CB4" s="146"/>
      <c r="CC4" s="146"/>
      <c r="CD4" s="146"/>
      <c r="CE4" s="147"/>
      <c r="CF4" s="145"/>
      <c r="CG4" s="146"/>
      <c r="CH4" s="146"/>
      <c r="CI4" s="146"/>
      <c r="CJ4" s="146"/>
      <c r="CK4" s="146"/>
      <c r="CL4" s="146"/>
      <c r="CM4" s="146"/>
      <c r="CN4" s="146"/>
      <c r="CO4" s="146"/>
      <c r="CP4" s="146"/>
      <c r="CQ4" s="146"/>
      <c r="CR4" s="147"/>
      <c r="CS4" s="145"/>
      <c r="CT4" s="146"/>
      <c r="CU4" s="146"/>
      <c r="CV4" s="146"/>
      <c r="CW4" s="146"/>
      <c r="CX4" s="146"/>
      <c r="CY4" s="146"/>
      <c r="CZ4" s="146"/>
      <c r="DA4" s="146"/>
      <c r="DB4" s="146"/>
      <c r="DC4" s="146"/>
      <c r="DD4" s="146"/>
      <c r="DE4" s="147"/>
      <c r="DF4" s="135" t="s">
        <v>2</v>
      </c>
      <c r="DG4" s="136"/>
      <c r="DH4" s="136"/>
      <c r="DI4" s="136"/>
      <c r="DJ4" s="136"/>
      <c r="DK4" s="136"/>
      <c r="DL4" s="102" t="s">
        <v>290</v>
      </c>
      <c r="DM4" s="102"/>
      <c r="DN4" s="102"/>
      <c r="DO4" s="130" t="s">
        <v>3</v>
      </c>
      <c r="DP4" s="130"/>
      <c r="DQ4" s="130"/>
      <c r="DR4" s="131"/>
      <c r="DS4" s="135" t="s">
        <v>2</v>
      </c>
      <c r="DT4" s="136"/>
      <c r="DU4" s="136"/>
      <c r="DV4" s="136"/>
      <c r="DW4" s="136"/>
      <c r="DX4" s="136"/>
      <c r="DY4" s="102" t="s">
        <v>291</v>
      </c>
      <c r="DZ4" s="102"/>
      <c r="EA4" s="102"/>
      <c r="EB4" s="130" t="s">
        <v>3</v>
      </c>
      <c r="EC4" s="130"/>
      <c r="ED4" s="130"/>
      <c r="EE4" s="131"/>
      <c r="EF4" s="135" t="s">
        <v>2</v>
      </c>
      <c r="EG4" s="136"/>
      <c r="EH4" s="136"/>
      <c r="EI4" s="136"/>
      <c r="EJ4" s="136"/>
      <c r="EK4" s="136"/>
      <c r="EL4" s="102" t="s">
        <v>292</v>
      </c>
      <c r="EM4" s="102"/>
      <c r="EN4" s="102"/>
      <c r="EO4" s="130" t="s">
        <v>3</v>
      </c>
      <c r="EP4" s="130"/>
      <c r="EQ4" s="130"/>
      <c r="ER4" s="131"/>
      <c r="ES4" s="139" t="s">
        <v>7</v>
      </c>
      <c r="ET4" s="139"/>
      <c r="EU4" s="139"/>
      <c r="EV4" s="139"/>
      <c r="EW4" s="139"/>
      <c r="EX4" s="139"/>
      <c r="EY4" s="139"/>
      <c r="EZ4" s="139"/>
      <c r="FA4" s="139"/>
      <c r="FB4" s="139"/>
      <c r="FC4" s="139"/>
      <c r="FD4" s="139"/>
      <c r="FE4" s="139"/>
    </row>
    <row r="5" spans="1:161" ht="39.75" customHeight="1" x14ac:dyDescent="0.2">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8"/>
      <c r="BY5" s="149"/>
      <c r="BZ5" s="149"/>
      <c r="CA5" s="149"/>
      <c r="CB5" s="149"/>
      <c r="CC5" s="149"/>
      <c r="CD5" s="149"/>
      <c r="CE5" s="150"/>
      <c r="CF5" s="148"/>
      <c r="CG5" s="149"/>
      <c r="CH5" s="149"/>
      <c r="CI5" s="149"/>
      <c r="CJ5" s="149"/>
      <c r="CK5" s="149"/>
      <c r="CL5" s="149"/>
      <c r="CM5" s="149"/>
      <c r="CN5" s="149"/>
      <c r="CO5" s="149"/>
      <c r="CP5" s="149"/>
      <c r="CQ5" s="149"/>
      <c r="CR5" s="150"/>
      <c r="CS5" s="148"/>
      <c r="CT5" s="149"/>
      <c r="CU5" s="149"/>
      <c r="CV5" s="149"/>
      <c r="CW5" s="149"/>
      <c r="CX5" s="149"/>
      <c r="CY5" s="149"/>
      <c r="CZ5" s="149"/>
      <c r="DA5" s="149"/>
      <c r="DB5" s="149"/>
      <c r="DC5" s="149"/>
      <c r="DD5" s="149"/>
      <c r="DE5" s="150"/>
      <c r="DF5" s="132" t="s">
        <v>4</v>
      </c>
      <c r="DG5" s="133"/>
      <c r="DH5" s="133"/>
      <c r="DI5" s="133"/>
      <c r="DJ5" s="133"/>
      <c r="DK5" s="133"/>
      <c r="DL5" s="133"/>
      <c r="DM5" s="133"/>
      <c r="DN5" s="133"/>
      <c r="DO5" s="133"/>
      <c r="DP5" s="133"/>
      <c r="DQ5" s="133"/>
      <c r="DR5" s="134"/>
      <c r="DS5" s="132" t="s">
        <v>5</v>
      </c>
      <c r="DT5" s="133"/>
      <c r="DU5" s="133"/>
      <c r="DV5" s="133"/>
      <c r="DW5" s="133"/>
      <c r="DX5" s="133"/>
      <c r="DY5" s="133"/>
      <c r="DZ5" s="133"/>
      <c r="EA5" s="133"/>
      <c r="EB5" s="133"/>
      <c r="EC5" s="133"/>
      <c r="ED5" s="133"/>
      <c r="EE5" s="134"/>
      <c r="EF5" s="132" t="s">
        <v>6</v>
      </c>
      <c r="EG5" s="133"/>
      <c r="EH5" s="133"/>
      <c r="EI5" s="133"/>
      <c r="EJ5" s="133"/>
      <c r="EK5" s="133"/>
      <c r="EL5" s="133"/>
      <c r="EM5" s="133"/>
      <c r="EN5" s="133"/>
      <c r="EO5" s="133"/>
      <c r="EP5" s="133"/>
      <c r="EQ5" s="133"/>
      <c r="ER5" s="134"/>
      <c r="ES5" s="139"/>
      <c r="ET5" s="139"/>
      <c r="EU5" s="139"/>
      <c r="EV5" s="139"/>
      <c r="EW5" s="139"/>
      <c r="EX5" s="139"/>
      <c r="EY5" s="139"/>
      <c r="EZ5" s="139"/>
      <c r="FA5" s="139"/>
      <c r="FB5" s="139"/>
      <c r="FC5" s="139"/>
      <c r="FD5" s="139"/>
      <c r="FE5" s="139"/>
    </row>
    <row r="6" spans="1:161" x14ac:dyDescent="0.2">
      <c r="A6" s="141" t="s">
        <v>9</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t="s">
        <v>10</v>
      </c>
      <c r="BY6" s="141"/>
      <c r="BZ6" s="141"/>
      <c r="CA6" s="141"/>
      <c r="CB6" s="141"/>
      <c r="CC6" s="141"/>
      <c r="CD6" s="141"/>
      <c r="CE6" s="141"/>
      <c r="CF6" s="141" t="s">
        <v>11</v>
      </c>
      <c r="CG6" s="141"/>
      <c r="CH6" s="141"/>
      <c r="CI6" s="141"/>
      <c r="CJ6" s="141"/>
      <c r="CK6" s="141"/>
      <c r="CL6" s="141"/>
      <c r="CM6" s="141"/>
      <c r="CN6" s="141"/>
      <c r="CO6" s="141"/>
      <c r="CP6" s="141"/>
      <c r="CQ6" s="141"/>
      <c r="CR6" s="141"/>
      <c r="CS6" s="141" t="s">
        <v>12</v>
      </c>
      <c r="CT6" s="141"/>
      <c r="CU6" s="141"/>
      <c r="CV6" s="141"/>
      <c r="CW6" s="141"/>
      <c r="CX6" s="141"/>
      <c r="CY6" s="141"/>
      <c r="CZ6" s="141"/>
      <c r="DA6" s="141"/>
      <c r="DB6" s="141"/>
      <c r="DC6" s="141"/>
      <c r="DD6" s="141"/>
      <c r="DE6" s="141"/>
      <c r="DF6" s="141" t="s">
        <v>13</v>
      </c>
      <c r="DG6" s="141"/>
      <c r="DH6" s="141"/>
      <c r="DI6" s="141"/>
      <c r="DJ6" s="141"/>
      <c r="DK6" s="141"/>
      <c r="DL6" s="141"/>
      <c r="DM6" s="141"/>
      <c r="DN6" s="141"/>
      <c r="DO6" s="141"/>
      <c r="DP6" s="141"/>
      <c r="DQ6" s="141"/>
      <c r="DR6" s="141"/>
      <c r="DS6" s="141" t="s">
        <v>14</v>
      </c>
      <c r="DT6" s="141"/>
      <c r="DU6" s="141"/>
      <c r="DV6" s="141"/>
      <c r="DW6" s="141"/>
      <c r="DX6" s="141"/>
      <c r="DY6" s="141"/>
      <c r="DZ6" s="141"/>
      <c r="EA6" s="141"/>
      <c r="EB6" s="141"/>
      <c r="EC6" s="141"/>
      <c r="ED6" s="141"/>
      <c r="EE6" s="141"/>
      <c r="EF6" s="141" t="s">
        <v>15</v>
      </c>
      <c r="EG6" s="141"/>
      <c r="EH6" s="141"/>
      <c r="EI6" s="141"/>
      <c r="EJ6" s="141"/>
      <c r="EK6" s="141"/>
      <c r="EL6" s="141"/>
      <c r="EM6" s="141"/>
      <c r="EN6" s="141"/>
      <c r="EO6" s="141"/>
      <c r="EP6" s="141"/>
      <c r="EQ6" s="141"/>
      <c r="ER6" s="141"/>
      <c r="ES6" s="141" t="s">
        <v>16</v>
      </c>
      <c r="ET6" s="141"/>
      <c r="EU6" s="141"/>
      <c r="EV6" s="141"/>
      <c r="EW6" s="141"/>
      <c r="EX6" s="141"/>
      <c r="EY6" s="141"/>
      <c r="EZ6" s="141"/>
      <c r="FA6" s="141"/>
      <c r="FB6" s="141"/>
      <c r="FC6" s="141"/>
      <c r="FD6" s="141"/>
      <c r="FE6" s="141"/>
    </row>
    <row r="7" spans="1:161" s="32" customFormat="1" ht="12.75" customHeight="1" x14ac:dyDescent="0.2">
      <c r="A7" s="151" t="s">
        <v>279</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01" t="s">
        <v>34</v>
      </c>
      <c r="BY7" s="101"/>
      <c r="BZ7" s="101"/>
      <c r="CA7" s="101"/>
      <c r="CB7" s="101"/>
      <c r="CC7" s="101"/>
      <c r="CD7" s="101"/>
      <c r="CE7" s="101"/>
      <c r="CF7" s="101" t="s">
        <v>35</v>
      </c>
      <c r="CG7" s="101"/>
      <c r="CH7" s="101"/>
      <c r="CI7" s="101"/>
      <c r="CJ7" s="101"/>
      <c r="CK7" s="101"/>
      <c r="CL7" s="101"/>
      <c r="CM7" s="101"/>
      <c r="CN7" s="101"/>
      <c r="CO7" s="101"/>
      <c r="CP7" s="101"/>
      <c r="CQ7" s="101"/>
      <c r="CR7" s="101"/>
      <c r="CS7" s="101" t="s">
        <v>35</v>
      </c>
      <c r="CT7" s="101"/>
      <c r="CU7" s="101"/>
      <c r="CV7" s="101"/>
      <c r="CW7" s="101"/>
      <c r="CX7" s="101"/>
      <c r="CY7" s="101"/>
      <c r="CZ7" s="101"/>
      <c r="DA7" s="101"/>
      <c r="DB7" s="101"/>
      <c r="DC7" s="101"/>
      <c r="DD7" s="101"/>
      <c r="DE7" s="101"/>
      <c r="DF7" s="94">
        <f>SUM(DF8:DR12)</f>
        <v>22682.78</v>
      </c>
      <c r="DG7" s="94"/>
      <c r="DH7" s="94"/>
      <c r="DI7" s="94"/>
      <c r="DJ7" s="94"/>
      <c r="DK7" s="94"/>
      <c r="DL7" s="94"/>
      <c r="DM7" s="94"/>
      <c r="DN7" s="94"/>
      <c r="DO7" s="94"/>
      <c r="DP7" s="94"/>
      <c r="DQ7" s="94"/>
      <c r="DR7" s="94"/>
      <c r="DS7" s="94">
        <f t="shared" ref="DS7" si="0">SUM(DS8:EE12)</f>
        <v>0</v>
      </c>
      <c r="DT7" s="94"/>
      <c r="DU7" s="94"/>
      <c r="DV7" s="94"/>
      <c r="DW7" s="94"/>
      <c r="DX7" s="94"/>
      <c r="DY7" s="94"/>
      <c r="DZ7" s="94"/>
      <c r="EA7" s="94"/>
      <c r="EB7" s="94"/>
      <c r="EC7" s="94"/>
      <c r="ED7" s="94"/>
      <c r="EE7" s="94"/>
      <c r="EF7" s="94">
        <f t="shared" ref="EF7" si="1">SUM(EF8:ER12)</f>
        <v>0</v>
      </c>
      <c r="EG7" s="94"/>
      <c r="EH7" s="94"/>
      <c r="EI7" s="94"/>
      <c r="EJ7" s="94"/>
      <c r="EK7" s="94"/>
      <c r="EL7" s="94"/>
      <c r="EM7" s="94"/>
      <c r="EN7" s="94"/>
      <c r="EO7" s="94"/>
      <c r="EP7" s="94"/>
      <c r="EQ7" s="94"/>
      <c r="ER7" s="94"/>
      <c r="ES7" s="94"/>
      <c r="ET7" s="94"/>
      <c r="EU7" s="94"/>
      <c r="EV7" s="94"/>
      <c r="EW7" s="94"/>
      <c r="EX7" s="94"/>
      <c r="EY7" s="94"/>
      <c r="EZ7" s="94"/>
      <c r="FA7" s="94"/>
      <c r="FB7" s="94"/>
      <c r="FC7" s="94"/>
      <c r="FD7" s="94"/>
      <c r="FE7" s="94"/>
    </row>
    <row r="8" spans="1:161" s="12" customFormat="1" ht="24" customHeight="1" x14ac:dyDescent="0.2">
      <c r="A8" s="152" t="s">
        <v>285</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84" t="s">
        <v>280</v>
      </c>
      <c r="BY8" s="84"/>
      <c r="BZ8" s="84"/>
      <c r="CA8" s="84"/>
      <c r="CB8" s="84"/>
      <c r="CC8" s="84"/>
      <c r="CD8" s="84"/>
      <c r="CE8" s="84"/>
      <c r="CF8" s="84" t="s">
        <v>35</v>
      </c>
      <c r="CG8" s="84"/>
      <c r="CH8" s="84"/>
      <c r="CI8" s="84"/>
      <c r="CJ8" s="84"/>
      <c r="CK8" s="84"/>
      <c r="CL8" s="84"/>
      <c r="CM8" s="84"/>
      <c r="CN8" s="84"/>
      <c r="CO8" s="84"/>
      <c r="CP8" s="84"/>
      <c r="CQ8" s="84"/>
      <c r="CR8" s="84"/>
      <c r="CS8" s="84" t="s">
        <v>35</v>
      </c>
      <c r="CT8" s="84"/>
      <c r="CU8" s="84"/>
      <c r="CV8" s="84"/>
      <c r="CW8" s="84"/>
      <c r="CX8" s="84"/>
      <c r="CY8" s="84"/>
      <c r="CZ8" s="84"/>
      <c r="DA8" s="84"/>
      <c r="DB8" s="84"/>
      <c r="DC8" s="84"/>
      <c r="DD8" s="84"/>
      <c r="DE8" s="84"/>
      <c r="DF8" s="85">
        <v>781</v>
      </c>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row>
    <row r="9" spans="1:161" s="12" customFormat="1" x14ac:dyDescent="0.2">
      <c r="A9" s="152" t="s">
        <v>286</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84" t="s">
        <v>281</v>
      </c>
      <c r="BY9" s="84"/>
      <c r="BZ9" s="84"/>
      <c r="CA9" s="84"/>
      <c r="CB9" s="84"/>
      <c r="CC9" s="84"/>
      <c r="CD9" s="84"/>
      <c r="CE9" s="84"/>
      <c r="CF9" s="84" t="s">
        <v>35</v>
      </c>
      <c r="CG9" s="84"/>
      <c r="CH9" s="84"/>
      <c r="CI9" s="84"/>
      <c r="CJ9" s="84"/>
      <c r="CK9" s="84"/>
      <c r="CL9" s="84"/>
      <c r="CM9" s="84"/>
      <c r="CN9" s="84"/>
      <c r="CO9" s="84"/>
      <c r="CP9" s="84"/>
      <c r="CQ9" s="84"/>
      <c r="CR9" s="84"/>
      <c r="CS9" s="84" t="s">
        <v>35</v>
      </c>
      <c r="CT9" s="84"/>
      <c r="CU9" s="84"/>
      <c r="CV9" s="84"/>
      <c r="CW9" s="84"/>
      <c r="CX9" s="84"/>
      <c r="CY9" s="84"/>
      <c r="CZ9" s="84"/>
      <c r="DA9" s="84"/>
      <c r="DB9" s="84"/>
      <c r="DC9" s="84"/>
      <c r="DD9" s="84"/>
      <c r="DE9" s="84"/>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row>
    <row r="10" spans="1:161" s="12" customFormat="1" x14ac:dyDescent="0.2">
      <c r="A10" s="152" t="s">
        <v>287</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84" t="s">
        <v>282</v>
      </c>
      <c r="BY10" s="84"/>
      <c r="BZ10" s="84"/>
      <c r="CA10" s="84"/>
      <c r="CB10" s="84"/>
      <c r="CC10" s="84"/>
      <c r="CD10" s="84"/>
      <c r="CE10" s="84"/>
      <c r="CF10" s="84" t="s">
        <v>35</v>
      </c>
      <c r="CG10" s="84"/>
      <c r="CH10" s="84"/>
      <c r="CI10" s="84"/>
      <c r="CJ10" s="84"/>
      <c r="CK10" s="84"/>
      <c r="CL10" s="84"/>
      <c r="CM10" s="84"/>
      <c r="CN10" s="84"/>
      <c r="CO10" s="84"/>
      <c r="CP10" s="84"/>
      <c r="CQ10" s="84"/>
      <c r="CR10" s="84"/>
      <c r="CS10" s="84" t="s">
        <v>35</v>
      </c>
      <c r="CT10" s="84"/>
      <c r="CU10" s="84"/>
      <c r="CV10" s="84"/>
      <c r="CW10" s="84"/>
      <c r="CX10" s="84"/>
      <c r="CY10" s="84"/>
      <c r="CZ10" s="84"/>
      <c r="DA10" s="84"/>
      <c r="DB10" s="84"/>
      <c r="DC10" s="84"/>
      <c r="DD10" s="84"/>
      <c r="DE10" s="84"/>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row>
    <row r="11" spans="1:161" s="12" customFormat="1" x14ac:dyDescent="0.2">
      <c r="A11" s="152" t="s">
        <v>288</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84" t="s">
        <v>283</v>
      </c>
      <c r="BY11" s="84"/>
      <c r="BZ11" s="84"/>
      <c r="CA11" s="84"/>
      <c r="CB11" s="84"/>
      <c r="CC11" s="84"/>
      <c r="CD11" s="84"/>
      <c r="CE11" s="84"/>
      <c r="CF11" s="84" t="s">
        <v>35</v>
      </c>
      <c r="CG11" s="84"/>
      <c r="CH11" s="84"/>
      <c r="CI11" s="84"/>
      <c r="CJ11" s="84"/>
      <c r="CK11" s="84"/>
      <c r="CL11" s="84"/>
      <c r="CM11" s="84"/>
      <c r="CN11" s="84"/>
      <c r="CO11" s="84"/>
      <c r="CP11" s="84"/>
      <c r="CQ11" s="84"/>
      <c r="CR11" s="84"/>
      <c r="CS11" s="84" t="s">
        <v>35</v>
      </c>
      <c r="CT11" s="84"/>
      <c r="CU11" s="84"/>
      <c r="CV11" s="84"/>
      <c r="CW11" s="84"/>
      <c r="CX11" s="84"/>
      <c r="CY11" s="84"/>
      <c r="CZ11" s="84"/>
      <c r="DA11" s="84"/>
      <c r="DB11" s="84"/>
      <c r="DC11" s="84"/>
      <c r="DD11" s="84"/>
      <c r="DE11" s="84"/>
      <c r="DF11" s="85">
        <v>21901.78</v>
      </c>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row>
    <row r="12" spans="1:161" s="12" customFormat="1" x14ac:dyDescent="0.2">
      <c r="A12" s="152" t="s">
        <v>289</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84" t="s">
        <v>284</v>
      </c>
      <c r="BY12" s="84"/>
      <c r="BZ12" s="84"/>
      <c r="CA12" s="84"/>
      <c r="CB12" s="84"/>
      <c r="CC12" s="84"/>
      <c r="CD12" s="84"/>
      <c r="CE12" s="84"/>
      <c r="CF12" s="84" t="s">
        <v>35</v>
      </c>
      <c r="CG12" s="84"/>
      <c r="CH12" s="84"/>
      <c r="CI12" s="84"/>
      <c r="CJ12" s="84"/>
      <c r="CK12" s="84"/>
      <c r="CL12" s="84"/>
      <c r="CM12" s="84"/>
      <c r="CN12" s="84"/>
      <c r="CO12" s="84"/>
      <c r="CP12" s="84"/>
      <c r="CQ12" s="84"/>
      <c r="CR12" s="84"/>
      <c r="CS12" s="84" t="s">
        <v>35</v>
      </c>
      <c r="CT12" s="84"/>
      <c r="CU12" s="84"/>
      <c r="CV12" s="84"/>
      <c r="CW12" s="84"/>
      <c r="CX12" s="84"/>
      <c r="CY12" s="84"/>
      <c r="CZ12" s="84"/>
      <c r="DA12" s="84"/>
      <c r="DB12" s="84"/>
      <c r="DC12" s="84"/>
      <c r="DD12" s="84"/>
      <c r="DE12" s="84"/>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row>
    <row r="13" spans="1:161" ht="12.75" customHeight="1" x14ac:dyDescent="0.2">
      <c r="A13" s="137" t="s">
        <v>254</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83" t="s">
        <v>36</v>
      </c>
      <c r="BY13" s="83"/>
      <c r="BZ13" s="83"/>
      <c r="CA13" s="83"/>
      <c r="CB13" s="83"/>
      <c r="CC13" s="83"/>
      <c r="CD13" s="83"/>
      <c r="CE13" s="83"/>
      <c r="CF13" s="83" t="s">
        <v>35</v>
      </c>
      <c r="CG13" s="83"/>
      <c r="CH13" s="83"/>
      <c r="CI13" s="83"/>
      <c r="CJ13" s="83"/>
      <c r="CK13" s="83"/>
      <c r="CL13" s="83"/>
      <c r="CM13" s="83"/>
      <c r="CN13" s="83"/>
      <c r="CO13" s="83"/>
      <c r="CP13" s="83"/>
      <c r="CQ13" s="83"/>
      <c r="CR13" s="83"/>
      <c r="CS13" s="83" t="s">
        <v>35</v>
      </c>
      <c r="CT13" s="83"/>
      <c r="CU13" s="83"/>
      <c r="CV13" s="83"/>
      <c r="CW13" s="83"/>
      <c r="CX13" s="83"/>
      <c r="CY13" s="83"/>
      <c r="CZ13" s="83"/>
      <c r="DA13" s="83"/>
      <c r="DB13" s="83"/>
      <c r="DC13" s="83"/>
      <c r="DD13" s="83"/>
      <c r="DE13" s="83"/>
      <c r="DF13" s="86">
        <f>DF7+DF14-DF28</f>
        <v>0</v>
      </c>
      <c r="DG13" s="86"/>
      <c r="DH13" s="86"/>
      <c r="DI13" s="86"/>
      <c r="DJ13" s="86"/>
      <c r="DK13" s="86"/>
      <c r="DL13" s="86"/>
      <c r="DM13" s="86"/>
      <c r="DN13" s="86"/>
      <c r="DO13" s="86"/>
      <c r="DP13" s="86"/>
      <c r="DQ13" s="86"/>
      <c r="DR13" s="86"/>
      <c r="DS13" s="86">
        <f t="shared" ref="DS13" si="2">DS7+DS14-DS28</f>
        <v>0</v>
      </c>
      <c r="DT13" s="86"/>
      <c r="DU13" s="86"/>
      <c r="DV13" s="86"/>
      <c r="DW13" s="86"/>
      <c r="DX13" s="86"/>
      <c r="DY13" s="86"/>
      <c r="DZ13" s="86"/>
      <c r="EA13" s="86"/>
      <c r="EB13" s="86"/>
      <c r="EC13" s="86"/>
      <c r="ED13" s="86"/>
      <c r="EE13" s="86"/>
      <c r="EF13" s="86">
        <f t="shared" ref="EF13" si="3">EF7+EF14-EF28</f>
        <v>0</v>
      </c>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row>
    <row r="14" spans="1:161" s="32" customFormat="1" x14ac:dyDescent="0.2">
      <c r="A14" s="98" t="s">
        <v>37</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9" t="s">
        <v>38</v>
      </c>
      <c r="BY14" s="99"/>
      <c r="BZ14" s="99"/>
      <c r="CA14" s="99"/>
      <c r="CB14" s="99"/>
      <c r="CC14" s="99"/>
      <c r="CD14" s="99"/>
      <c r="CE14" s="99"/>
      <c r="CF14" s="99" t="s">
        <v>35</v>
      </c>
      <c r="CG14" s="99"/>
      <c r="CH14" s="99"/>
      <c r="CI14" s="99"/>
      <c r="CJ14" s="99"/>
      <c r="CK14" s="99"/>
      <c r="CL14" s="99"/>
      <c r="CM14" s="99"/>
      <c r="CN14" s="99"/>
      <c r="CO14" s="99"/>
      <c r="CP14" s="99"/>
      <c r="CQ14" s="99"/>
      <c r="CR14" s="99"/>
      <c r="CS14" s="99" t="s">
        <v>35</v>
      </c>
      <c r="CT14" s="99"/>
      <c r="CU14" s="99"/>
      <c r="CV14" s="99"/>
      <c r="CW14" s="99"/>
      <c r="CX14" s="99"/>
      <c r="CY14" s="99"/>
      <c r="CZ14" s="99"/>
      <c r="DA14" s="99"/>
      <c r="DB14" s="99"/>
      <c r="DC14" s="99"/>
      <c r="DD14" s="99"/>
      <c r="DE14" s="99"/>
      <c r="DF14" s="103">
        <f>DF15+DF16+DF19+DF20+DF21+DF25+DF26</f>
        <v>8520996.2400000002</v>
      </c>
      <c r="DG14" s="103"/>
      <c r="DH14" s="103"/>
      <c r="DI14" s="103"/>
      <c r="DJ14" s="103"/>
      <c r="DK14" s="103"/>
      <c r="DL14" s="103"/>
      <c r="DM14" s="103"/>
      <c r="DN14" s="103"/>
      <c r="DO14" s="103"/>
      <c r="DP14" s="103"/>
      <c r="DQ14" s="103"/>
      <c r="DR14" s="103"/>
      <c r="DS14" s="103">
        <f t="shared" ref="DS14" si="4">DS15+DS16+DS19+DS20+DS21+DS25+DS26</f>
        <v>8120996.2400000002</v>
      </c>
      <c r="DT14" s="103"/>
      <c r="DU14" s="103"/>
      <c r="DV14" s="103"/>
      <c r="DW14" s="103"/>
      <c r="DX14" s="103"/>
      <c r="DY14" s="103"/>
      <c r="DZ14" s="103"/>
      <c r="EA14" s="103"/>
      <c r="EB14" s="103"/>
      <c r="EC14" s="103"/>
      <c r="ED14" s="103"/>
      <c r="EE14" s="103"/>
      <c r="EF14" s="103">
        <f t="shared" ref="EF14" si="5">EF15+EF16+EF19+EF20+EF21+EF25+EF26</f>
        <v>8120996.2400000002</v>
      </c>
      <c r="EG14" s="103"/>
      <c r="EH14" s="103"/>
      <c r="EI14" s="103"/>
      <c r="EJ14" s="103"/>
      <c r="EK14" s="103"/>
      <c r="EL14" s="103"/>
      <c r="EM14" s="103"/>
      <c r="EN14" s="103"/>
      <c r="EO14" s="103"/>
      <c r="EP14" s="103"/>
      <c r="EQ14" s="103"/>
      <c r="ER14" s="103"/>
      <c r="ES14" s="94"/>
      <c r="ET14" s="94"/>
      <c r="EU14" s="94"/>
      <c r="EV14" s="94"/>
      <c r="EW14" s="94"/>
      <c r="EX14" s="94"/>
      <c r="EY14" s="94"/>
      <c r="EZ14" s="94"/>
      <c r="FA14" s="94"/>
      <c r="FB14" s="94"/>
      <c r="FC14" s="94"/>
      <c r="FD14" s="94"/>
      <c r="FE14" s="94"/>
    </row>
    <row r="15" spans="1:161" s="34" customFormat="1" ht="22.5" customHeight="1" x14ac:dyDescent="0.2">
      <c r="A15" s="116" t="s">
        <v>39</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58" t="s">
        <v>40</v>
      </c>
      <c r="BY15" s="58"/>
      <c r="BZ15" s="58"/>
      <c r="CA15" s="58"/>
      <c r="CB15" s="58"/>
      <c r="CC15" s="58"/>
      <c r="CD15" s="58"/>
      <c r="CE15" s="58"/>
      <c r="CF15" s="58" t="s">
        <v>41</v>
      </c>
      <c r="CG15" s="58"/>
      <c r="CH15" s="58"/>
      <c r="CI15" s="58"/>
      <c r="CJ15" s="58"/>
      <c r="CK15" s="58"/>
      <c r="CL15" s="58"/>
      <c r="CM15" s="58"/>
      <c r="CN15" s="58"/>
      <c r="CO15" s="58"/>
      <c r="CP15" s="58"/>
      <c r="CQ15" s="58"/>
      <c r="CR15" s="58"/>
      <c r="CS15" s="58" t="s">
        <v>35</v>
      </c>
      <c r="CT15" s="58"/>
      <c r="CU15" s="58"/>
      <c r="CV15" s="58"/>
      <c r="CW15" s="58"/>
      <c r="CX15" s="58"/>
      <c r="CY15" s="58"/>
      <c r="CZ15" s="58"/>
      <c r="DA15" s="58"/>
      <c r="DB15" s="58"/>
      <c r="DC15" s="58"/>
      <c r="DD15" s="58"/>
      <c r="DE15" s="58"/>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row>
    <row r="16" spans="1:161" s="34" customFormat="1" ht="11.1" customHeight="1" x14ac:dyDescent="0.2">
      <c r="A16" s="116" t="s">
        <v>43</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58" t="s">
        <v>44</v>
      </c>
      <c r="BY16" s="58"/>
      <c r="BZ16" s="58"/>
      <c r="CA16" s="58"/>
      <c r="CB16" s="58"/>
      <c r="CC16" s="58"/>
      <c r="CD16" s="58"/>
      <c r="CE16" s="58"/>
      <c r="CF16" s="58" t="s">
        <v>45</v>
      </c>
      <c r="CG16" s="58"/>
      <c r="CH16" s="58"/>
      <c r="CI16" s="58"/>
      <c r="CJ16" s="58"/>
      <c r="CK16" s="58"/>
      <c r="CL16" s="58"/>
      <c r="CM16" s="58"/>
      <c r="CN16" s="58"/>
      <c r="CO16" s="58"/>
      <c r="CP16" s="58"/>
      <c r="CQ16" s="58"/>
      <c r="CR16" s="58"/>
      <c r="CS16" s="58" t="s">
        <v>35</v>
      </c>
      <c r="CT16" s="58"/>
      <c r="CU16" s="58"/>
      <c r="CV16" s="58"/>
      <c r="CW16" s="58"/>
      <c r="CX16" s="58"/>
      <c r="CY16" s="58"/>
      <c r="CZ16" s="58"/>
      <c r="DA16" s="58"/>
      <c r="DB16" s="58"/>
      <c r="DC16" s="58"/>
      <c r="DD16" s="58"/>
      <c r="DE16" s="58"/>
      <c r="DF16" s="59">
        <f>SUM(DF17:DR18)</f>
        <v>8120996.2400000002</v>
      </c>
      <c r="DG16" s="59"/>
      <c r="DH16" s="59"/>
      <c r="DI16" s="59"/>
      <c r="DJ16" s="59"/>
      <c r="DK16" s="59"/>
      <c r="DL16" s="59"/>
      <c r="DM16" s="59"/>
      <c r="DN16" s="59"/>
      <c r="DO16" s="59"/>
      <c r="DP16" s="59"/>
      <c r="DQ16" s="59"/>
      <c r="DR16" s="59"/>
      <c r="DS16" s="59">
        <f t="shared" ref="DS16" si="6">SUM(DS17:EE18)</f>
        <v>8120996.2400000002</v>
      </c>
      <c r="DT16" s="59"/>
      <c r="DU16" s="59"/>
      <c r="DV16" s="59"/>
      <c r="DW16" s="59"/>
      <c r="DX16" s="59"/>
      <c r="DY16" s="59"/>
      <c r="DZ16" s="59"/>
      <c r="EA16" s="59"/>
      <c r="EB16" s="59"/>
      <c r="EC16" s="59"/>
      <c r="ED16" s="59"/>
      <c r="EE16" s="59"/>
      <c r="EF16" s="59">
        <f t="shared" ref="EF16" si="7">SUM(EF17:ER18)</f>
        <v>8120996.2400000002</v>
      </c>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row>
    <row r="17" spans="1:177" ht="33" customHeight="1" x14ac:dyDescent="0.2">
      <c r="A17" s="81" t="s">
        <v>190</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83" t="s">
        <v>46</v>
      </c>
      <c r="BY17" s="83"/>
      <c r="BZ17" s="83"/>
      <c r="CA17" s="83"/>
      <c r="CB17" s="83"/>
      <c r="CC17" s="83"/>
      <c r="CD17" s="83"/>
      <c r="CE17" s="83"/>
      <c r="CF17" s="83" t="s">
        <v>45</v>
      </c>
      <c r="CG17" s="83"/>
      <c r="CH17" s="83"/>
      <c r="CI17" s="83"/>
      <c r="CJ17" s="83"/>
      <c r="CK17" s="83"/>
      <c r="CL17" s="83"/>
      <c r="CM17" s="83"/>
      <c r="CN17" s="83"/>
      <c r="CO17" s="83"/>
      <c r="CP17" s="83"/>
      <c r="CQ17" s="83"/>
      <c r="CR17" s="83"/>
      <c r="CS17" s="84" t="s">
        <v>35</v>
      </c>
      <c r="CT17" s="84"/>
      <c r="CU17" s="84"/>
      <c r="CV17" s="84"/>
      <c r="CW17" s="84"/>
      <c r="CX17" s="84"/>
      <c r="CY17" s="84"/>
      <c r="CZ17" s="84"/>
      <c r="DA17" s="84"/>
      <c r="DB17" s="84"/>
      <c r="DC17" s="84"/>
      <c r="DD17" s="84"/>
      <c r="DE17" s="84"/>
      <c r="DF17" s="86">
        <v>7604496.2400000002</v>
      </c>
      <c r="DG17" s="86"/>
      <c r="DH17" s="86"/>
      <c r="DI17" s="86"/>
      <c r="DJ17" s="86"/>
      <c r="DK17" s="86"/>
      <c r="DL17" s="86"/>
      <c r="DM17" s="86"/>
      <c r="DN17" s="86"/>
      <c r="DO17" s="86"/>
      <c r="DP17" s="86"/>
      <c r="DQ17" s="86"/>
      <c r="DR17" s="86"/>
      <c r="DS17" s="86">
        <v>7604496.2400000002</v>
      </c>
      <c r="DT17" s="86"/>
      <c r="DU17" s="86"/>
      <c r="DV17" s="86"/>
      <c r="DW17" s="86"/>
      <c r="DX17" s="86"/>
      <c r="DY17" s="86"/>
      <c r="DZ17" s="86"/>
      <c r="EA17" s="86"/>
      <c r="EB17" s="86"/>
      <c r="EC17" s="86"/>
      <c r="ED17" s="86"/>
      <c r="EE17" s="86"/>
      <c r="EF17" s="86">
        <v>7604496.2400000002</v>
      </c>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row>
    <row r="18" spans="1:177" ht="24" customHeight="1" x14ac:dyDescent="0.2">
      <c r="A18" s="81" t="s">
        <v>192</v>
      </c>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83" t="s">
        <v>191</v>
      </c>
      <c r="BY18" s="83"/>
      <c r="BZ18" s="83"/>
      <c r="CA18" s="83"/>
      <c r="CB18" s="83"/>
      <c r="CC18" s="83"/>
      <c r="CD18" s="83"/>
      <c r="CE18" s="83"/>
      <c r="CF18" s="83" t="s">
        <v>45</v>
      </c>
      <c r="CG18" s="83"/>
      <c r="CH18" s="83"/>
      <c r="CI18" s="83"/>
      <c r="CJ18" s="83"/>
      <c r="CK18" s="83"/>
      <c r="CL18" s="83"/>
      <c r="CM18" s="83"/>
      <c r="CN18" s="83"/>
      <c r="CO18" s="83"/>
      <c r="CP18" s="83"/>
      <c r="CQ18" s="83"/>
      <c r="CR18" s="83"/>
      <c r="CS18" s="84" t="s">
        <v>35</v>
      </c>
      <c r="CT18" s="84"/>
      <c r="CU18" s="84"/>
      <c r="CV18" s="84"/>
      <c r="CW18" s="84"/>
      <c r="CX18" s="84"/>
      <c r="CY18" s="84"/>
      <c r="CZ18" s="84"/>
      <c r="DA18" s="84"/>
      <c r="DB18" s="84"/>
      <c r="DC18" s="84"/>
      <c r="DD18" s="84"/>
      <c r="DE18" s="84"/>
      <c r="DF18" s="86">
        <v>516500</v>
      </c>
      <c r="DG18" s="86"/>
      <c r="DH18" s="86"/>
      <c r="DI18" s="86"/>
      <c r="DJ18" s="86"/>
      <c r="DK18" s="86"/>
      <c r="DL18" s="86"/>
      <c r="DM18" s="86"/>
      <c r="DN18" s="86"/>
      <c r="DO18" s="86"/>
      <c r="DP18" s="86"/>
      <c r="DQ18" s="86"/>
      <c r="DR18" s="86"/>
      <c r="DS18" s="86">
        <v>516500</v>
      </c>
      <c r="DT18" s="86"/>
      <c r="DU18" s="86"/>
      <c r="DV18" s="86"/>
      <c r="DW18" s="86"/>
      <c r="DX18" s="86"/>
      <c r="DY18" s="86"/>
      <c r="DZ18" s="86"/>
      <c r="EA18" s="86"/>
      <c r="EB18" s="86"/>
      <c r="EC18" s="86"/>
      <c r="ED18" s="86"/>
      <c r="EE18" s="86"/>
      <c r="EF18" s="86">
        <v>516500</v>
      </c>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row>
    <row r="19" spans="1:177" s="34" customFormat="1" ht="12.75" customHeight="1" x14ac:dyDescent="0.2">
      <c r="A19" s="116" t="s">
        <v>47</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58" t="s">
        <v>48</v>
      </c>
      <c r="BY19" s="58"/>
      <c r="BZ19" s="58"/>
      <c r="CA19" s="58"/>
      <c r="CB19" s="58"/>
      <c r="CC19" s="58"/>
      <c r="CD19" s="58"/>
      <c r="CE19" s="58"/>
      <c r="CF19" s="58" t="s">
        <v>49</v>
      </c>
      <c r="CG19" s="58"/>
      <c r="CH19" s="58"/>
      <c r="CI19" s="58"/>
      <c r="CJ19" s="58"/>
      <c r="CK19" s="58"/>
      <c r="CL19" s="58"/>
      <c r="CM19" s="58"/>
      <c r="CN19" s="58"/>
      <c r="CO19" s="58"/>
      <c r="CP19" s="58"/>
      <c r="CQ19" s="58"/>
      <c r="CR19" s="58"/>
      <c r="CS19" s="58" t="s">
        <v>35</v>
      </c>
      <c r="CT19" s="58"/>
      <c r="CU19" s="58"/>
      <c r="CV19" s="58"/>
      <c r="CW19" s="58"/>
      <c r="CX19" s="58"/>
      <c r="CY19" s="58"/>
      <c r="CZ19" s="58"/>
      <c r="DA19" s="58"/>
      <c r="DB19" s="58"/>
      <c r="DC19" s="58"/>
      <c r="DD19" s="58"/>
      <c r="DE19" s="58"/>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row>
    <row r="20" spans="1:177" s="34" customFormat="1" ht="11.1" customHeight="1" x14ac:dyDescent="0.2">
      <c r="A20" s="116" t="s">
        <v>50</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58" t="s">
        <v>51</v>
      </c>
      <c r="BY20" s="58"/>
      <c r="BZ20" s="58"/>
      <c r="CA20" s="58"/>
      <c r="CB20" s="58"/>
      <c r="CC20" s="58"/>
      <c r="CD20" s="58"/>
      <c r="CE20" s="58"/>
      <c r="CF20" s="58" t="s">
        <v>52</v>
      </c>
      <c r="CG20" s="58"/>
      <c r="CH20" s="58"/>
      <c r="CI20" s="58"/>
      <c r="CJ20" s="58"/>
      <c r="CK20" s="58"/>
      <c r="CL20" s="58"/>
      <c r="CM20" s="58"/>
      <c r="CN20" s="58"/>
      <c r="CO20" s="58"/>
      <c r="CP20" s="58"/>
      <c r="CQ20" s="58"/>
      <c r="CR20" s="58"/>
      <c r="CS20" s="58" t="s">
        <v>35</v>
      </c>
      <c r="CT20" s="58"/>
      <c r="CU20" s="58"/>
      <c r="CV20" s="58"/>
      <c r="CW20" s="58"/>
      <c r="CX20" s="58"/>
      <c r="CY20" s="58"/>
      <c r="CZ20" s="58"/>
      <c r="DA20" s="58"/>
      <c r="DB20" s="58"/>
      <c r="DC20" s="58"/>
      <c r="DD20" s="58"/>
      <c r="DE20" s="58"/>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row>
    <row r="21" spans="1:177" s="34" customFormat="1" ht="11.1" customHeight="1" x14ac:dyDescent="0.2">
      <c r="A21" s="120" t="s">
        <v>53</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58" t="s">
        <v>54</v>
      </c>
      <c r="BY21" s="58"/>
      <c r="BZ21" s="58"/>
      <c r="CA21" s="58"/>
      <c r="CB21" s="58"/>
      <c r="CC21" s="58"/>
      <c r="CD21" s="58"/>
      <c r="CE21" s="58"/>
      <c r="CF21" s="58" t="s">
        <v>55</v>
      </c>
      <c r="CG21" s="58"/>
      <c r="CH21" s="58"/>
      <c r="CI21" s="58"/>
      <c r="CJ21" s="58"/>
      <c r="CK21" s="58"/>
      <c r="CL21" s="58"/>
      <c r="CM21" s="58"/>
      <c r="CN21" s="58"/>
      <c r="CO21" s="58"/>
      <c r="CP21" s="58"/>
      <c r="CQ21" s="58"/>
      <c r="CR21" s="58"/>
      <c r="CS21" s="58" t="s">
        <v>35</v>
      </c>
      <c r="CT21" s="58"/>
      <c r="CU21" s="58"/>
      <c r="CV21" s="58"/>
      <c r="CW21" s="58"/>
      <c r="CX21" s="58"/>
      <c r="CY21" s="58"/>
      <c r="CZ21" s="58"/>
      <c r="DA21" s="58"/>
      <c r="DB21" s="58"/>
      <c r="DC21" s="58"/>
      <c r="DD21" s="58"/>
      <c r="DE21" s="58"/>
      <c r="DF21" s="59">
        <f>SUM(DF22:DR24)</f>
        <v>400000</v>
      </c>
      <c r="DG21" s="59"/>
      <c r="DH21" s="59"/>
      <c r="DI21" s="59"/>
      <c r="DJ21" s="59"/>
      <c r="DK21" s="59"/>
      <c r="DL21" s="59"/>
      <c r="DM21" s="59"/>
      <c r="DN21" s="59"/>
      <c r="DO21" s="59"/>
      <c r="DP21" s="59"/>
      <c r="DQ21" s="59"/>
      <c r="DR21" s="59"/>
      <c r="DS21" s="59">
        <f t="shared" ref="DS21" si="8">SUM(DS22:EE24)</f>
        <v>0</v>
      </c>
      <c r="DT21" s="59"/>
      <c r="DU21" s="59"/>
      <c r="DV21" s="59"/>
      <c r="DW21" s="59"/>
      <c r="DX21" s="59"/>
      <c r="DY21" s="59"/>
      <c r="DZ21" s="59"/>
      <c r="EA21" s="59"/>
      <c r="EB21" s="59"/>
      <c r="EC21" s="59"/>
      <c r="ED21" s="59"/>
      <c r="EE21" s="59"/>
      <c r="EF21" s="59">
        <f t="shared" ref="EF21" si="9">SUM(EF22:ER24)</f>
        <v>0</v>
      </c>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row>
    <row r="22" spans="1:177" ht="11.1" customHeight="1" x14ac:dyDescent="0.2">
      <c r="A22" s="122" t="s">
        <v>42</v>
      </c>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4"/>
      <c r="BX22" s="125" t="s">
        <v>57</v>
      </c>
      <c r="BY22" s="83"/>
      <c r="BZ22" s="83"/>
      <c r="CA22" s="83"/>
      <c r="CB22" s="83"/>
      <c r="CC22" s="83"/>
      <c r="CD22" s="83"/>
      <c r="CE22" s="83"/>
      <c r="CF22" s="83" t="s">
        <v>55</v>
      </c>
      <c r="CG22" s="83"/>
      <c r="CH22" s="83"/>
      <c r="CI22" s="83"/>
      <c r="CJ22" s="83"/>
      <c r="CK22" s="83"/>
      <c r="CL22" s="83"/>
      <c r="CM22" s="83"/>
      <c r="CN22" s="83"/>
      <c r="CO22" s="83"/>
      <c r="CP22" s="83"/>
      <c r="CQ22" s="83"/>
      <c r="CR22" s="83"/>
      <c r="CS22" s="83" t="s">
        <v>35</v>
      </c>
      <c r="CT22" s="83"/>
      <c r="CU22" s="83"/>
      <c r="CV22" s="83"/>
      <c r="CW22" s="83"/>
      <c r="CX22" s="83"/>
      <c r="CY22" s="83"/>
      <c r="CZ22" s="83"/>
      <c r="DA22" s="83"/>
      <c r="DB22" s="83"/>
      <c r="DC22" s="83"/>
      <c r="DD22" s="83"/>
      <c r="DE22" s="83"/>
      <c r="DF22" s="86">
        <v>400000</v>
      </c>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row>
    <row r="23" spans="1:177" ht="11.1" customHeight="1" x14ac:dyDescent="0.2">
      <c r="A23" s="126" t="s">
        <v>56</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8"/>
      <c r="BX23" s="125"/>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row>
    <row r="24" spans="1:177" ht="11.1" customHeight="1" x14ac:dyDescent="0.2">
      <c r="A24" s="118" t="s">
        <v>58</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83" t="s">
        <v>59</v>
      </c>
      <c r="BY24" s="83"/>
      <c r="BZ24" s="83"/>
      <c r="CA24" s="83"/>
      <c r="CB24" s="83"/>
      <c r="CC24" s="83"/>
      <c r="CD24" s="83"/>
      <c r="CE24" s="83"/>
      <c r="CF24" s="83" t="s">
        <v>55</v>
      </c>
      <c r="CG24" s="83"/>
      <c r="CH24" s="83"/>
      <c r="CI24" s="83"/>
      <c r="CJ24" s="83"/>
      <c r="CK24" s="83"/>
      <c r="CL24" s="83"/>
      <c r="CM24" s="83"/>
      <c r="CN24" s="83"/>
      <c r="CO24" s="83"/>
      <c r="CP24" s="83"/>
      <c r="CQ24" s="83"/>
      <c r="CR24" s="83"/>
      <c r="CS24" s="83" t="s">
        <v>35</v>
      </c>
      <c r="CT24" s="83"/>
      <c r="CU24" s="83"/>
      <c r="CV24" s="83"/>
      <c r="CW24" s="83"/>
      <c r="CX24" s="83"/>
      <c r="CY24" s="83"/>
      <c r="CZ24" s="83"/>
      <c r="DA24" s="83"/>
      <c r="DB24" s="83"/>
      <c r="DC24" s="83"/>
      <c r="DD24" s="83"/>
      <c r="DE24" s="83"/>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row>
    <row r="25" spans="1:177" s="34" customFormat="1" ht="11.1" customHeight="1" x14ac:dyDescent="0.2">
      <c r="A25" s="116" t="s">
        <v>60</v>
      </c>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58" t="s">
        <v>61</v>
      </c>
      <c r="BY25" s="58"/>
      <c r="BZ25" s="58"/>
      <c r="CA25" s="58"/>
      <c r="CB25" s="58"/>
      <c r="CC25" s="58"/>
      <c r="CD25" s="58"/>
      <c r="CE25" s="58"/>
      <c r="CF25" s="58"/>
      <c r="CG25" s="58"/>
      <c r="CH25" s="58"/>
      <c r="CI25" s="58"/>
      <c r="CJ25" s="58"/>
      <c r="CK25" s="58"/>
      <c r="CL25" s="58"/>
      <c r="CM25" s="58"/>
      <c r="CN25" s="58"/>
      <c r="CO25" s="58"/>
      <c r="CP25" s="58"/>
      <c r="CQ25" s="58"/>
      <c r="CR25" s="58"/>
      <c r="CS25" s="58" t="s">
        <v>35</v>
      </c>
      <c r="CT25" s="58"/>
      <c r="CU25" s="58"/>
      <c r="CV25" s="58"/>
      <c r="CW25" s="58"/>
      <c r="CX25" s="58"/>
      <c r="CY25" s="58"/>
      <c r="CZ25" s="58"/>
      <c r="DA25" s="58"/>
      <c r="DB25" s="58"/>
      <c r="DC25" s="58"/>
      <c r="DD25" s="58"/>
      <c r="DE25" s="58"/>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row>
    <row r="26" spans="1:177" s="34" customFormat="1" ht="12.75" customHeight="1" x14ac:dyDescent="0.2">
      <c r="A26" s="116" t="s">
        <v>255</v>
      </c>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58" t="s">
        <v>62</v>
      </c>
      <c r="BY26" s="58"/>
      <c r="BZ26" s="58"/>
      <c r="CA26" s="58"/>
      <c r="CB26" s="58"/>
      <c r="CC26" s="58"/>
      <c r="CD26" s="58"/>
      <c r="CE26" s="58"/>
      <c r="CF26" s="58" t="s">
        <v>35</v>
      </c>
      <c r="CG26" s="58"/>
      <c r="CH26" s="58"/>
      <c r="CI26" s="58"/>
      <c r="CJ26" s="58"/>
      <c r="CK26" s="58"/>
      <c r="CL26" s="58"/>
      <c r="CM26" s="58"/>
      <c r="CN26" s="58"/>
      <c r="CO26" s="58"/>
      <c r="CP26" s="58"/>
      <c r="CQ26" s="58"/>
      <c r="CR26" s="58"/>
      <c r="CS26" s="58" t="s">
        <v>35</v>
      </c>
      <c r="CT26" s="58"/>
      <c r="CU26" s="58"/>
      <c r="CV26" s="58"/>
      <c r="CW26" s="58"/>
      <c r="CX26" s="58"/>
      <c r="CY26" s="58"/>
      <c r="CZ26" s="58"/>
      <c r="DA26" s="58"/>
      <c r="DB26" s="58"/>
      <c r="DC26" s="58"/>
      <c r="DD26" s="58"/>
      <c r="DE26" s="58"/>
      <c r="DF26" s="59">
        <f>DF27</f>
        <v>0</v>
      </c>
      <c r="DG26" s="59"/>
      <c r="DH26" s="59"/>
      <c r="DI26" s="59"/>
      <c r="DJ26" s="59"/>
      <c r="DK26" s="59"/>
      <c r="DL26" s="59"/>
      <c r="DM26" s="59"/>
      <c r="DN26" s="59"/>
      <c r="DO26" s="59"/>
      <c r="DP26" s="59"/>
      <c r="DQ26" s="59"/>
      <c r="DR26" s="59"/>
      <c r="DS26" s="59">
        <f t="shared" ref="DS26" si="10">DS27</f>
        <v>0</v>
      </c>
      <c r="DT26" s="59"/>
      <c r="DU26" s="59"/>
      <c r="DV26" s="59"/>
      <c r="DW26" s="59"/>
      <c r="DX26" s="59"/>
      <c r="DY26" s="59"/>
      <c r="DZ26" s="59"/>
      <c r="EA26" s="59"/>
      <c r="EB26" s="59"/>
      <c r="EC26" s="59"/>
      <c r="ED26" s="59"/>
      <c r="EE26" s="59"/>
      <c r="EF26" s="59">
        <f t="shared" ref="EF26" si="11">EF27</f>
        <v>0</v>
      </c>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row>
    <row r="27" spans="1:177" ht="33.75" customHeight="1" x14ac:dyDescent="0.2">
      <c r="A27" s="113" t="s">
        <v>63</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5"/>
      <c r="BX27" s="83" t="s">
        <v>64</v>
      </c>
      <c r="BY27" s="83"/>
      <c r="BZ27" s="83"/>
      <c r="CA27" s="83"/>
      <c r="CB27" s="83"/>
      <c r="CC27" s="83"/>
      <c r="CD27" s="83"/>
      <c r="CE27" s="83"/>
      <c r="CF27" s="83" t="s">
        <v>65</v>
      </c>
      <c r="CG27" s="83"/>
      <c r="CH27" s="83"/>
      <c r="CI27" s="83"/>
      <c r="CJ27" s="83"/>
      <c r="CK27" s="83"/>
      <c r="CL27" s="83"/>
      <c r="CM27" s="83"/>
      <c r="CN27" s="83"/>
      <c r="CO27" s="83"/>
      <c r="CP27" s="83"/>
      <c r="CQ27" s="83"/>
      <c r="CR27" s="83"/>
      <c r="CS27" s="84" t="s">
        <v>35</v>
      </c>
      <c r="CT27" s="84"/>
      <c r="CU27" s="84"/>
      <c r="CV27" s="84"/>
      <c r="CW27" s="84"/>
      <c r="CX27" s="84"/>
      <c r="CY27" s="84"/>
      <c r="CZ27" s="84"/>
      <c r="DA27" s="84"/>
      <c r="DB27" s="84"/>
      <c r="DC27" s="84"/>
      <c r="DD27" s="84"/>
      <c r="DE27" s="84"/>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t="s">
        <v>35</v>
      </c>
      <c r="ET27" s="86"/>
      <c r="EU27" s="86"/>
      <c r="EV27" s="86"/>
      <c r="EW27" s="86"/>
      <c r="EX27" s="86"/>
      <c r="EY27" s="86"/>
      <c r="EZ27" s="86"/>
      <c r="FA27" s="86"/>
      <c r="FB27" s="86"/>
      <c r="FC27" s="86"/>
      <c r="FD27" s="86"/>
      <c r="FE27" s="86"/>
    </row>
    <row r="28" spans="1:177" s="32" customFormat="1" ht="11.1" customHeight="1" x14ac:dyDescent="0.2">
      <c r="A28" s="98" t="s">
        <v>66</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9" t="s">
        <v>67</v>
      </c>
      <c r="BY28" s="99"/>
      <c r="BZ28" s="99"/>
      <c r="CA28" s="99"/>
      <c r="CB28" s="99"/>
      <c r="CC28" s="99"/>
      <c r="CD28" s="99"/>
      <c r="CE28" s="99"/>
      <c r="CF28" s="99" t="s">
        <v>35</v>
      </c>
      <c r="CG28" s="99"/>
      <c r="CH28" s="99"/>
      <c r="CI28" s="99"/>
      <c r="CJ28" s="99"/>
      <c r="CK28" s="99"/>
      <c r="CL28" s="99"/>
      <c r="CM28" s="99"/>
      <c r="CN28" s="99"/>
      <c r="CO28" s="99"/>
      <c r="CP28" s="99"/>
      <c r="CQ28" s="99"/>
      <c r="CR28" s="99"/>
      <c r="CS28" s="99" t="s">
        <v>185</v>
      </c>
      <c r="CT28" s="99"/>
      <c r="CU28" s="99"/>
      <c r="CV28" s="99"/>
      <c r="CW28" s="99"/>
      <c r="CX28" s="99"/>
      <c r="CY28" s="99"/>
      <c r="CZ28" s="99"/>
      <c r="DA28" s="99"/>
      <c r="DB28" s="99"/>
      <c r="DC28" s="99"/>
      <c r="DD28" s="99"/>
      <c r="DE28" s="99"/>
      <c r="DF28" s="103">
        <f>DF29+DF46+DF50+DF54+DF56</f>
        <v>8543679.0199999996</v>
      </c>
      <c r="DG28" s="103"/>
      <c r="DH28" s="103"/>
      <c r="DI28" s="103"/>
      <c r="DJ28" s="103"/>
      <c r="DK28" s="103"/>
      <c r="DL28" s="103"/>
      <c r="DM28" s="103"/>
      <c r="DN28" s="103"/>
      <c r="DO28" s="103"/>
      <c r="DP28" s="103"/>
      <c r="DQ28" s="103"/>
      <c r="DR28" s="103"/>
      <c r="DS28" s="103">
        <f t="shared" ref="DS28" si="12">DS29+DS46+DS50+DS54+DS56</f>
        <v>8120996.2400000002</v>
      </c>
      <c r="DT28" s="103"/>
      <c r="DU28" s="103"/>
      <c r="DV28" s="103"/>
      <c r="DW28" s="103"/>
      <c r="DX28" s="103"/>
      <c r="DY28" s="103"/>
      <c r="DZ28" s="103"/>
      <c r="EA28" s="103"/>
      <c r="EB28" s="103"/>
      <c r="EC28" s="103"/>
      <c r="ED28" s="103"/>
      <c r="EE28" s="103"/>
      <c r="EF28" s="103">
        <f t="shared" ref="EF28" si="13">EF29+EF46+EF50+EF54+EF56</f>
        <v>8120996.2400000002</v>
      </c>
      <c r="EG28" s="103"/>
      <c r="EH28" s="103"/>
      <c r="EI28" s="103"/>
      <c r="EJ28" s="103"/>
      <c r="EK28" s="103"/>
      <c r="EL28" s="103"/>
      <c r="EM28" s="103"/>
      <c r="EN28" s="103"/>
      <c r="EO28" s="103"/>
      <c r="EP28" s="103"/>
      <c r="EQ28" s="103"/>
      <c r="ER28" s="103"/>
      <c r="ES28" s="94"/>
      <c r="ET28" s="94"/>
      <c r="EU28" s="94"/>
      <c r="EV28" s="94"/>
      <c r="EW28" s="94"/>
      <c r="EX28" s="94"/>
      <c r="EY28" s="94"/>
      <c r="EZ28" s="94"/>
      <c r="FA28" s="94"/>
      <c r="FB28" s="94"/>
      <c r="FC28" s="94"/>
      <c r="FD28" s="94"/>
      <c r="FE28" s="94"/>
    </row>
    <row r="29" spans="1:177" s="33" customFormat="1" ht="22.5" customHeight="1" x14ac:dyDescent="0.2">
      <c r="A29" s="104" t="s">
        <v>68</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95" t="s">
        <v>69</v>
      </c>
      <c r="BY29" s="95"/>
      <c r="BZ29" s="95"/>
      <c r="CA29" s="95"/>
      <c r="CB29" s="95"/>
      <c r="CC29" s="95"/>
      <c r="CD29" s="95"/>
      <c r="CE29" s="95"/>
      <c r="CF29" s="95" t="s">
        <v>35</v>
      </c>
      <c r="CG29" s="95"/>
      <c r="CH29" s="95"/>
      <c r="CI29" s="95"/>
      <c r="CJ29" s="95"/>
      <c r="CK29" s="95"/>
      <c r="CL29" s="95"/>
      <c r="CM29" s="95"/>
      <c r="CN29" s="95"/>
      <c r="CO29" s="95"/>
      <c r="CP29" s="95"/>
      <c r="CQ29" s="95"/>
      <c r="CR29" s="95"/>
      <c r="CS29" s="95" t="s">
        <v>35</v>
      </c>
      <c r="CT29" s="95"/>
      <c r="CU29" s="95"/>
      <c r="CV29" s="95"/>
      <c r="CW29" s="95"/>
      <c r="CX29" s="95"/>
      <c r="CY29" s="95"/>
      <c r="CZ29" s="95"/>
      <c r="DA29" s="95"/>
      <c r="DB29" s="95"/>
      <c r="DC29" s="95"/>
      <c r="DD29" s="95"/>
      <c r="DE29" s="95"/>
      <c r="DF29" s="87">
        <f>DF30+DF35+DF41</f>
        <v>7799796.2400000002</v>
      </c>
      <c r="DG29" s="87"/>
      <c r="DH29" s="87"/>
      <c r="DI29" s="87"/>
      <c r="DJ29" s="87"/>
      <c r="DK29" s="87"/>
      <c r="DL29" s="87"/>
      <c r="DM29" s="87"/>
      <c r="DN29" s="87"/>
      <c r="DO29" s="87"/>
      <c r="DP29" s="87"/>
      <c r="DQ29" s="87"/>
      <c r="DR29" s="87"/>
      <c r="DS29" s="87">
        <f t="shared" ref="DS29" si="14">DS30+DS35+DS41</f>
        <v>7799796.2400000002</v>
      </c>
      <c r="DT29" s="87"/>
      <c r="DU29" s="87"/>
      <c r="DV29" s="87"/>
      <c r="DW29" s="87"/>
      <c r="DX29" s="87"/>
      <c r="DY29" s="87"/>
      <c r="DZ29" s="87"/>
      <c r="EA29" s="87"/>
      <c r="EB29" s="87"/>
      <c r="EC29" s="87"/>
      <c r="ED29" s="87"/>
      <c r="EE29" s="87"/>
      <c r="EF29" s="87">
        <f t="shared" ref="EF29" si="15">EF30+EF35+EF41</f>
        <v>7799796.2400000002</v>
      </c>
      <c r="EG29" s="87"/>
      <c r="EH29" s="87"/>
      <c r="EI29" s="87"/>
      <c r="EJ29" s="87"/>
      <c r="EK29" s="87"/>
      <c r="EL29" s="87"/>
      <c r="EM29" s="87"/>
      <c r="EN29" s="87"/>
      <c r="EO29" s="87"/>
      <c r="EP29" s="87"/>
      <c r="EQ29" s="87"/>
      <c r="ER29" s="87"/>
      <c r="ES29" s="87" t="s">
        <v>35</v>
      </c>
      <c r="ET29" s="87"/>
      <c r="EU29" s="87"/>
      <c r="EV29" s="87"/>
      <c r="EW29" s="87"/>
      <c r="EX29" s="87"/>
      <c r="EY29" s="87"/>
      <c r="EZ29" s="87"/>
      <c r="FA29" s="87"/>
      <c r="FB29" s="87"/>
      <c r="FC29" s="87"/>
      <c r="FD29" s="87"/>
      <c r="FE29" s="87"/>
    </row>
    <row r="30" spans="1:177" s="34" customFormat="1" ht="22.5" customHeight="1" x14ac:dyDescent="0.2">
      <c r="A30" s="88" t="s">
        <v>193</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58" t="s">
        <v>70</v>
      </c>
      <c r="BY30" s="58"/>
      <c r="BZ30" s="58"/>
      <c r="CA30" s="58"/>
      <c r="CB30" s="58"/>
      <c r="CC30" s="58"/>
      <c r="CD30" s="58"/>
      <c r="CE30" s="58"/>
      <c r="CF30" s="58" t="s">
        <v>71</v>
      </c>
      <c r="CG30" s="58"/>
      <c r="CH30" s="58"/>
      <c r="CI30" s="58"/>
      <c r="CJ30" s="58"/>
      <c r="CK30" s="58"/>
      <c r="CL30" s="58"/>
      <c r="CM30" s="58"/>
      <c r="CN30" s="58"/>
      <c r="CO30" s="58"/>
      <c r="CP30" s="58"/>
      <c r="CQ30" s="58"/>
      <c r="CR30" s="58"/>
      <c r="CS30" s="58" t="s">
        <v>35</v>
      </c>
      <c r="CT30" s="58"/>
      <c r="CU30" s="58"/>
      <c r="CV30" s="58"/>
      <c r="CW30" s="58"/>
      <c r="CX30" s="58"/>
      <c r="CY30" s="58"/>
      <c r="CZ30" s="58"/>
      <c r="DA30" s="58"/>
      <c r="DB30" s="58"/>
      <c r="DC30" s="58"/>
      <c r="DD30" s="58"/>
      <c r="DE30" s="58"/>
      <c r="DF30" s="59">
        <f>SUM(DF31:DR34)</f>
        <v>5990626</v>
      </c>
      <c r="DG30" s="59"/>
      <c r="DH30" s="59"/>
      <c r="DI30" s="59"/>
      <c r="DJ30" s="59"/>
      <c r="DK30" s="59"/>
      <c r="DL30" s="59"/>
      <c r="DM30" s="59"/>
      <c r="DN30" s="59"/>
      <c r="DO30" s="59"/>
      <c r="DP30" s="59"/>
      <c r="DQ30" s="59"/>
      <c r="DR30" s="59"/>
      <c r="DS30" s="59">
        <f t="shared" ref="DS30" si="16">SUM(DS31:EE34)</f>
        <v>5990626</v>
      </c>
      <c r="DT30" s="59"/>
      <c r="DU30" s="59"/>
      <c r="DV30" s="59"/>
      <c r="DW30" s="59"/>
      <c r="DX30" s="59"/>
      <c r="DY30" s="59"/>
      <c r="DZ30" s="59"/>
      <c r="EA30" s="59"/>
      <c r="EB30" s="59"/>
      <c r="EC30" s="59"/>
      <c r="ED30" s="59"/>
      <c r="EE30" s="59"/>
      <c r="EF30" s="59">
        <f t="shared" ref="EF30" si="17">SUM(EF31:ER34)</f>
        <v>5990626</v>
      </c>
      <c r="EG30" s="59"/>
      <c r="EH30" s="59"/>
      <c r="EI30" s="59"/>
      <c r="EJ30" s="59"/>
      <c r="EK30" s="59"/>
      <c r="EL30" s="59"/>
      <c r="EM30" s="59"/>
      <c r="EN30" s="59"/>
      <c r="EO30" s="59"/>
      <c r="EP30" s="59"/>
      <c r="EQ30" s="59"/>
      <c r="ER30" s="59"/>
      <c r="ES30" s="59" t="s">
        <v>35</v>
      </c>
      <c r="ET30" s="59"/>
      <c r="EU30" s="59"/>
      <c r="EV30" s="59"/>
      <c r="EW30" s="59"/>
      <c r="EX30" s="59"/>
      <c r="EY30" s="59"/>
      <c r="EZ30" s="59"/>
      <c r="FA30" s="59"/>
      <c r="FB30" s="59"/>
      <c r="FC30" s="59"/>
      <c r="FD30" s="59"/>
      <c r="FE30" s="59"/>
    </row>
    <row r="31" spans="1:177" s="11" customFormat="1" ht="22.5" customHeight="1" x14ac:dyDescent="0.2">
      <c r="A31" s="91" t="s">
        <v>194</v>
      </c>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84" t="s">
        <v>213</v>
      </c>
      <c r="BY31" s="84"/>
      <c r="BZ31" s="84"/>
      <c r="CA31" s="84"/>
      <c r="CB31" s="84"/>
      <c r="CC31" s="84"/>
      <c r="CD31" s="84"/>
      <c r="CE31" s="31"/>
      <c r="CF31" s="84" t="s">
        <v>71</v>
      </c>
      <c r="CG31" s="84"/>
      <c r="CH31" s="84"/>
      <c r="CI31" s="84"/>
      <c r="CJ31" s="84"/>
      <c r="CK31" s="84"/>
      <c r="CL31" s="84"/>
      <c r="CM31" s="84"/>
      <c r="CN31" s="84"/>
      <c r="CO31" s="84"/>
      <c r="CP31" s="84"/>
      <c r="CQ31" s="84"/>
      <c r="CR31" s="84"/>
      <c r="CS31" s="84" t="s">
        <v>35</v>
      </c>
      <c r="CT31" s="84"/>
      <c r="CU31" s="84"/>
      <c r="CV31" s="84"/>
      <c r="CW31" s="84"/>
      <c r="CX31" s="84"/>
      <c r="CY31" s="84"/>
      <c r="CZ31" s="84"/>
      <c r="DA31" s="84"/>
      <c r="DB31" s="84"/>
      <c r="DC31" s="84"/>
      <c r="DD31" s="84"/>
      <c r="DE31" s="84"/>
      <c r="DF31" s="85">
        <v>5840626</v>
      </c>
      <c r="DG31" s="85"/>
      <c r="DH31" s="85"/>
      <c r="DI31" s="85"/>
      <c r="DJ31" s="85"/>
      <c r="DK31" s="85"/>
      <c r="DL31" s="85"/>
      <c r="DM31" s="85"/>
      <c r="DN31" s="85"/>
      <c r="DO31" s="85"/>
      <c r="DP31" s="85"/>
      <c r="DQ31" s="85"/>
      <c r="DR31" s="85"/>
      <c r="DS31" s="85">
        <v>5840626</v>
      </c>
      <c r="DT31" s="85"/>
      <c r="DU31" s="85"/>
      <c r="DV31" s="85"/>
      <c r="DW31" s="85"/>
      <c r="DX31" s="85"/>
      <c r="DY31" s="85"/>
      <c r="DZ31" s="85"/>
      <c r="EA31" s="85"/>
      <c r="EB31" s="85"/>
      <c r="EC31" s="85"/>
      <c r="ED31" s="85"/>
      <c r="EE31" s="85"/>
      <c r="EF31" s="85">
        <v>5840626</v>
      </c>
      <c r="EG31" s="85"/>
      <c r="EH31" s="85"/>
      <c r="EI31" s="85"/>
      <c r="EJ31" s="85"/>
      <c r="EK31" s="85"/>
      <c r="EL31" s="85"/>
      <c r="EM31" s="85"/>
      <c r="EN31" s="85"/>
      <c r="EO31" s="85"/>
      <c r="EP31" s="85"/>
      <c r="EQ31" s="85"/>
      <c r="ER31" s="85"/>
      <c r="ES31" s="85" t="s">
        <v>35</v>
      </c>
      <c r="ET31" s="85"/>
      <c r="EU31" s="85"/>
      <c r="EV31" s="85"/>
      <c r="EW31" s="85"/>
      <c r="EX31" s="85"/>
      <c r="EY31" s="85"/>
      <c r="EZ31" s="85"/>
      <c r="FA31" s="85"/>
      <c r="FB31" s="85"/>
      <c r="FC31" s="85"/>
      <c r="FD31" s="85"/>
      <c r="FE31" s="85"/>
    </row>
    <row r="32" spans="1:177" s="11" customFormat="1" x14ac:dyDescent="0.2">
      <c r="A32" s="91" t="s">
        <v>195</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84" t="s">
        <v>214</v>
      </c>
      <c r="BY32" s="84"/>
      <c r="BZ32" s="84"/>
      <c r="CA32" s="84"/>
      <c r="CB32" s="84"/>
      <c r="CC32" s="84"/>
      <c r="CD32" s="84"/>
      <c r="CE32" s="31"/>
      <c r="CF32" s="84" t="s">
        <v>71</v>
      </c>
      <c r="CG32" s="84"/>
      <c r="CH32" s="84"/>
      <c r="CI32" s="84"/>
      <c r="CJ32" s="84"/>
      <c r="CK32" s="84"/>
      <c r="CL32" s="84"/>
      <c r="CM32" s="84"/>
      <c r="CN32" s="84"/>
      <c r="CO32" s="84"/>
      <c r="CP32" s="84"/>
      <c r="CQ32" s="84"/>
      <c r="CR32" s="84"/>
      <c r="CS32" s="84" t="s">
        <v>35</v>
      </c>
      <c r="CT32" s="84"/>
      <c r="CU32" s="84"/>
      <c r="CV32" s="84"/>
      <c r="CW32" s="84"/>
      <c r="CX32" s="84"/>
      <c r="CY32" s="84"/>
      <c r="CZ32" s="84"/>
      <c r="DA32" s="84"/>
      <c r="DB32" s="84"/>
      <c r="DC32" s="84"/>
      <c r="DD32" s="84"/>
      <c r="DE32" s="84"/>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t="s">
        <v>35</v>
      </c>
      <c r="ET32" s="85"/>
      <c r="EU32" s="85"/>
      <c r="EV32" s="85"/>
      <c r="EW32" s="85"/>
      <c r="EX32" s="85"/>
      <c r="EY32" s="85"/>
      <c r="EZ32" s="85"/>
      <c r="FA32" s="85"/>
      <c r="FB32" s="85"/>
      <c r="FC32" s="85"/>
      <c r="FD32" s="85"/>
      <c r="FE32" s="85"/>
      <c r="FJ32" s="93"/>
      <c r="FK32" s="93"/>
      <c r="FL32" s="93"/>
      <c r="FM32" s="93"/>
      <c r="FN32" s="93"/>
      <c r="FO32" s="93"/>
      <c r="FP32" s="93"/>
      <c r="FQ32" s="93"/>
      <c r="FR32" s="93"/>
      <c r="FS32" s="93"/>
      <c r="FT32" s="93"/>
      <c r="FU32" s="93"/>
    </row>
    <row r="33" spans="1:177" s="11" customFormat="1" x14ac:dyDescent="0.2">
      <c r="A33" s="91" t="s">
        <v>196</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84" t="s">
        <v>215</v>
      </c>
      <c r="BY33" s="84"/>
      <c r="BZ33" s="84"/>
      <c r="CA33" s="84"/>
      <c r="CB33" s="84"/>
      <c r="CC33" s="84"/>
      <c r="CD33" s="84"/>
      <c r="CE33" s="31"/>
      <c r="CF33" s="84" t="s">
        <v>71</v>
      </c>
      <c r="CG33" s="84"/>
      <c r="CH33" s="84"/>
      <c r="CI33" s="84"/>
      <c r="CJ33" s="84"/>
      <c r="CK33" s="84"/>
      <c r="CL33" s="84"/>
      <c r="CM33" s="84"/>
      <c r="CN33" s="84"/>
      <c r="CO33" s="84"/>
      <c r="CP33" s="84"/>
      <c r="CQ33" s="84"/>
      <c r="CR33" s="84"/>
      <c r="CS33" s="84" t="s">
        <v>35</v>
      </c>
      <c r="CT33" s="84"/>
      <c r="CU33" s="84"/>
      <c r="CV33" s="84"/>
      <c r="CW33" s="84"/>
      <c r="CX33" s="84"/>
      <c r="CY33" s="84"/>
      <c r="CZ33" s="84"/>
      <c r="DA33" s="84"/>
      <c r="DB33" s="84"/>
      <c r="DC33" s="84"/>
      <c r="DD33" s="84"/>
      <c r="DE33" s="84"/>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t="s">
        <v>35</v>
      </c>
      <c r="ET33" s="85"/>
      <c r="EU33" s="85"/>
      <c r="EV33" s="85"/>
      <c r="EW33" s="85"/>
      <c r="EX33" s="85"/>
      <c r="EY33" s="85"/>
      <c r="EZ33" s="85"/>
      <c r="FA33" s="85"/>
      <c r="FB33" s="85"/>
      <c r="FC33" s="85"/>
      <c r="FD33" s="85"/>
      <c r="FE33" s="85"/>
    </row>
    <row r="34" spans="1:177" s="11" customFormat="1" x14ac:dyDescent="0.2">
      <c r="A34" s="91" t="s">
        <v>197</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84" t="s">
        <v>216</v>
      </c>
      <c r="BY34" s="84"/>
      <c r="BZ34" s="84"/>
      <c r="CA34" s="84"/>
      <c r="CB34" s="84"/>
      <c r="CC34" s="84"/>
      <c r="CD34" s="84"/>
      <c r="CE34" s="31"/>
      <c r="CF34" s="84" t="s">
        <v>71</v>
      </c>
      <c r="CG34" s="84"/>
      <c r="CH34" s="84"/>
      <c r="CI34" s="84"/>
      <c r="CJ34" s="84"/>
      <c r="CK34" s="84"/>
      <c r="CL34" s="84"/>
      <c r="CM34" s="84"/>
      <c r="CN34" s="84"/>
      <c r="CO34" s="84"/>
      <c r="CP34" s="84"/>
      <c r="CQ34" s="84"/>
      <c r="CR34" s="84"/>
      <c r="CS34" s="84" t="s">
        <v>35</v>
      </c>
      <c r="CT34" s="84"/>
      <c r="CU34" s="84"/>
      <c r="CV34" s="84"/>
      <c r="CW34" s="84"/>
      <c r="CX34" s="84"/>
      <c r="CY34" s="84"/>
      <c r="CZ34" s="84"/>
      <c r="DA34" s="84"/>
      <c r="DB34" s="84"/>
      <c r="DC34" s="84"/>
      <c r="DD34" s="84"/>
      <c r="DE34" s="84"/>
      <c r="DF34" s="85">
        <v>150000</v>
      </c>
      <c r="DG34" s="85"/>
      <c r="DH34" s="85"/>
      <c r="DI34" s="85"/>
      <c r="DJ34" s="85"/>
      <c r="DK34" s="85"/>
      <c r="DL34" s="85"/>
      <c r="DM34" s="85"/>
      <c r="DN34" s="85"/>
      <c r="DO34" s="85"/>
      <c r="DP34" s="85"/>
      <c r="DQ34" s="85"/>
      <c r="DR34" s="85"/>
      <c r="DS34" s="85">
        <v>150000</v>
      </c>
      <c r="DT34" s="85"/>
      <c r="DU34" s="85"/>
      <c r="DV34" s="85"/>
      <c r="DW34" s="85"/>
      <c r="DX34" s="85"/>
      <c r="DY34" s="85"/>
      <c r="DZ34" s="85"/>
      <c r="EA34" s="85"/>
      <c r="EB34" s="85"/>
      <c r="EC34" s="85"/>
      <c r="ED34" s="85"/>
      <c r="EE34" s="85"/>
      <c r="EF34" s="85">
        <v>150000</v>
      </c>
      <c r="EG34" s="85"/>
      <c r="EH34" s="85"/>
      <c r="EI34" s="85"/>
      <c r="EJ34" s="85"/>
      <c r="EK34" s="85"/>
      <c r="EL34" s="85"/>
      <c r="EM34" s="85"/>
      <c r="EN34" s="85"/>
      <c r="EO34" s="85"/>
      <c r="EP34" s="85"/>
      <c r="EQ34" s="85"/>
      <c r="ER34" s="85"/>
      <c r="ES34" s="85" t="s">
        <v>35</v>
      </c>
      <c r="ET34" s="85"/>
      <c r="EU34" s="85"/>
      <c r="EV34" s="85"/>
      <c r="EW34" s="85"/>
      <c r="EX34" s="85"/>
      <c r="EY34" s="85"/>
      <c r="EZ34" s="85"/>
      <c r="FA34" s="85"/>
      <c r="FB34" s="85"/>
      <c r="FC34" s="85"/>
      <c r="FD34" s="85"/>
      <c r="FE34" s="85"/>
    </row>
    <row r="35" spans="1:177" s="34" customFormat="1" ht="11.1" customHeight="1" x14ac:dyDescent="0.2">
      <c r="A35" s="88" t="s">
        <v>198</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58" t="s">
        <v>72</v>
      </c>
      <c r="BY35" s="58"/>
      <c r="BZ35" s="58"/>
      <c r="CA35" s="58"/>
      <c r="CB35" s="58"/>
      <c r="CC35" s="58"/>
      <c r="CD35" s="58"/>
      <c r="CE35" s="58"/>
      <c r="CF35" s="58" t="s">
        <v>73</v>
      </c>
      <c r="CG35" s="58"/>
      <c r="CH35" s="58"/>
      <c r="CI35" s="58"/>
      <c r="CJ35" s="58"/>
      <c r="CK35" s="58"/>
      <c r="CL35" s="58"/>
      <c r="CM35" s="58"/>
      <c r="CN35" s="58"/>
      <c r="CO35" s="58"/>
      <c r="CP35" s="58"/>
      <c r="CQ35" s="58"/>
      <c r="CR35" s="58"/>
      <c r="CS35" s="58" t="s">
        <v>35</v>
      </c>
      <c r="CT35" s="58"/>
      <c r="CU35" s="58"/>
      <c r="CV35" s="58"/>
      <c r="CW35" s="58"/>
      <c r="CX35" s="58"/>
      <c r="CY35" s="58"/>
      <c r="CZ35" s="58"/>
      <c r="DA35" s="58"/>
      <c r="DB35" s="58"/>
      <c r="DC35" s="58"/>
      <c r="DD35" s="58"/>
      <c r="DE35" s="58"/>
      <c r="DF35" s="59">
        <f>SUM(DF36:DR40)</f>
        <v>0</v>
      </c>
      <c r="DG35" s="59"/>
      <c r="DH35" s="59"/>
      <c r="DI35" s="59"/>
      <c r="DJ35" s="59"/>
      <c r="DK35" s="59"/>
      <c r="DL35" s="59"/>
      <c r="DM35" s="59"/>
      <c r="DN35" s="59"/>
      <c r="DO35" s="59"/>
      <c r="DP35" s="59"/>
      <c r="DQ35" s="59"/>
      <c r="DR35" s="59"/>
      <c r="DS35" s="59">
        <f t="shared" ref="DS35" si="18">SUM(DS36:EE40)</f>
        <v>0</v>
      </c>
      <c r="DT35" s="59"/>
      <c r="DU35" s="59"/>
      <c r="DV35" s="59"/>
      <c r="DW35" s="59"/>
      <c r="DX35" s="59"/>
      <c r="DY35" s="59"/>
      <c r="DZ35" s="59"/>
      <c r="EA35" s="59"/>
      <c r="EB35" s="59"/>
      <c r="EC35" s="59"/>
      <c r="ED35" s="59"/>
      <c r="EE35" s="59"/>
      <c r="EF35" s="59">
        <f t="shared" ref="EF35" si="19">SUM(EF36:ER40)</f>
        <v>0</v>
      </c>
      <c r="EG35" s="59"/>
      <c r="EH35" s="59"/>
      <c r="EI35" s="59"/>
      <c r="EJ35" s="59"/>
      <c r="EK35" s="59"/>
      <c r="EL35" s="59"/>
      <c r="EM35" s="59"/>
      <c r="EN35" s="59"/>
      <c r="EO35" s="59"/>
      <c r="EP35" s="59"/>
      <c r="EQ35" s="59"/>
      <c r="ER35" s="59"/>
      <c r="ES35" s="59" t="s">
        <v>35</v>
      </c>
      <c r="ET35" s="59"/>
      <c r="EU35" s="59"/>
      <c r="EV35" s="59"/>
      <c r="EW35" s="59"/>
      <c r="EX35" s="59"/>
      <c r="EY35" s="59"/>
      <c r="EZ35" s="59"/>
      <c r="FA35" s="59"/>
      <c r="FB35" s="59"/>
      <c r="FC35" s="59"/>
      <c r="FD35" s="59"/>
      <c r="FE35" s="59"/>
    </row>
    <row r="36" spans="1:177" s="11" customFormat="1" ht="22.5" customHeight="1" x14ac:dyDescent="0.2">
      <c r="A36" s="91" t="s">
        <v>194</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84" t="s">
        <v>217</v>
      </c>
      <c r="BY36" s="84"/>
      <c r="BZ36" s="84"/>
      <c r="CA36" s="84"/>
      <c r="CB36" s="84"/>
      <c r="CC36" s="84"/>
      <c r="CD36" s="84"/>
      <c r="CE36" s="31"/>
      <c r="CF36" s="84" t="s">
        <v>73</v>
      </c>
      <c r="CG36" s="84"/>
      <c r="CH36" s="84"/>
      <c r="CI36" s="84"/>
      <c r="CJ36" s="84"/>
      <c r="CK36" s="84"/>
      <c r="CL36" s="84"/>
      <c r="CM36" s="84"/>
      <c r="CN36" s="84"/>
      <c r="CO36" s="84"/>
      <c r="CP36" s="84"/>
      <c r="CQ36" s="84"/>
      <c r="CR36" s="84"/>
      <c r="CS36" s="83" t="s">
        <v>35</v>
      </c>
      <c r="CT36" s="83"/>
      <c r="CU36" s="83"/>
      <c r="CV36" s="83"/>
      <c r="CW36" s="83"/>
      <c r="CX36" s="83"/>
      <c r="CY36" s="83"/>
      <c r="CZ36" s="83"/>
      <c r="DA36" s="83"/>
      <c r="DB36" s="83"/>
      <c r="DC36" s="83"/>
      <c r="DD36" s="83"/>
      <c r="DE36" s="83"/>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5" t="s">
        <v>35</v>
      </c>
      <c r="ET36" s="85"/>
      <c r="EU36" s="85"/>
      <c r="EV36" s="85"/>
      <c r="EW36" s="85"/>
      <c r="EX36" s="85"/>
      <c r="EY36" s="85"/>
      <c r="EZ36" s="85"/>
      <c r="FA36" s="85"/>
      <c r="FB36" s="85"/>
      <c r="FC36" s="85"/>
      <c r="FD36" s="85"/>
      <c r="FE36" s="85"/>
    </row>
    <row r="37" spans="1:177" s="11" customFormat="1" x14ac:dyDescent="0.2">
      <c r="A37" s="91" t="s">
        <v>195</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84" t="s">
        <v>218</v>
      </c>
      <c r="BY37" s="84"/>
      <c r="BZ37" s="84"/>
      <c r="CA37" s="84"/>
      <c r="CB37" s="84"/>
      <c r="CC37" s="84"/>
      <c r="CD37" s="84"/>
      <c r="CE37" s="31"/>
      <c r="CF37" s="84" t="s">
        <v>73</v>
      </c>
      <c r="CG37" s="84"/>
      <c r="CH37" s="84"/>
      <c r="CI37" s="84"/>
      <c r="CJ37" s="84"/>
      <c r="CK37" s="84"/>
      <c r="CL37" s="84"/>
      <c r="CM37" s="84"/>
      <c r="CN37" s="84"/>
      <c r="CO37" s="84"/>
      <c r="CP37" s="84"/>
      <c r="CQ37" s="84"/>
      <c r="CR37" s="84"/>
      <c r="CS37" s="83" t="s">
        <v>35</v>
      </c>
      <c r="CT37" s="83"/>
      <c r="CU37" s="83"/>
      <c r="CV37" s="83"/>
      <c r="CW37" s="83"/>
      <c r="CX37" s="83"/>
      <c r="CY37" s="83"/>
      <c r="CZ37" s="83"/>
      <c r="DA37" s="83"/>
      <c r="DB37" s="83"/>
      <c r="DC37" s="83"/>
      <c r="DD37" s="83"/>
      <c r="DE37" s="83"/>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5" t="s">
        <v>35</v>
      </c>
      <c r="ET37" s="85"/>
      <c r="EU37" s="85"/>
      <c r="EV37" s="85"/>
      <c r="EW37" s="85"/>
      <c r="EX37" s="85"/>
      <c r="EY37" s="85"/>
      <c r="EZ37" s="85"/>
      <c r="FA37" s="85"/>
      <c r="FB37" s="85"/>
      <c r="FC37" s="85"/>
      <c r="FD37" s="85"/>
      <c r="FE37" s="85"/>
      <c r="FJ37" s="93"/>
      <c r="FK37" s="93"/>
      <c r="FL37" s="93"/>
      <c r="FM37" s="93"/>
      <c r="FN37" s="93"/>
      <c r="FO37" s="93"/>
      <c r="FP37" s="93"/>
      <c r="FQ37" s="93"/>
      <c r="FR37" s="93"/>
      <c r="FS37" s="93"/>
      <c r="FT37" s="93"/>
      <c r="FU37" s="93"/>
    </row>
    <row r="38" spans="1:177" s="11" customFormat="1" x14ac:dyDescent="0.2">
      <c r="A38" s="91" t="s">
        <v>196</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84" t="s">
        <v>219</v>
      </c>
      <c r="BY38" s="84"/>
      <c r="BZ38" s="84"/>
      <c r="CA38" s="84"/>
      <c r="CB38" s="84"/>
      <c r="CC38" s="84"/>
      <c r="CD38" s="84"/>
      <c r="CE38" s="31"/>
      <c r="CF38" s="84" t="s">
        <v>73</v>
      </c>
      <c r="CG38" s="84"/>
      <c r="CH38" s="84"/>
      <c r="CI38" s="84"/>
      <c r="CJ38" s="84"/>
      <c r="CK38" s="84"/>
      <c r="CL38" s="84"/>
      <c r="CM38" s="84"/>
      <c r="CN38" s="84"/>
      <c r="CO38" s="84"/>
      <c r="CP38" s="84"/>
      <c r="CQ38" s="84"/>
      <c r="CR38" s="84"/>
      <c r="CS38" s="83" t="s">
        <v>35</v>
      </c>
      <c r="CT38" s="83"/>
      <c r="CU38" s="83"/>
      <c r="CV38" s="83"/>
      <c r="CW38" s="83"/>
      <c r="CX38" s="83"/>
      <c r="CY38" s="83"/>
      <c r="CZ38" s="83"/>
      <c r="DA38" s="83"/>
      <c r="DB38" s="83"/>
      <c r="DC38" s="83"/>
      <c r="DD38" s="83"/>
      <c r="DE38" s="83"/>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5" t="s">
        <v>35</v>
      </c>
      <c r="ET38" s="85"/>
      <c r="EU38" s="85"/>
      <c r="EV38" s="85"/>
      <c r="EW38" s="85"/>
      <c r="EX38" s="85"/>
      <c r="EY38" s="85"/>
      <c r="EZ38" s="85"/>
      <c r="FA38" s="85"/>
      <c r="FB38" s="85"/>
      <c r="FC38" s="85"/>
      <c r="FD38" s="85"/>
      <c r="FE38" s="85"/>
    </row>
    <row r="39" spans="1:177" s="11" customFormat="1" x14ac:dyDescent="0.2">
      <c r="A39" s="91" t="s">
        <v>197</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84" t="s">
        <v>220</v>
      </c>
      <c r="BY39" s="84"/>
      <c r="BZ39" s="84"/>
      <c r="CA39" s="84"/>
      <c r="CB39" s="84"/>
      <c r="CC39" s="84"/>
      <c r="CD39" s="84"/>
      <c r="CE39" s="31"/>
      <c r="CF39" s="84" t="s">
        <v>73</v>
      </c>
      <c r="CG39" s="84"/>
      <c r="CH39" s="84"/>
      <c r="CI39" s="84"/>
      <c r="CJ39" s="84"/>
      <c r="CK39" s="84"/>
      <c r="CL39" s="84"/>
      <c r="CM39" s="84"/>
      <c r="CN39" s="84"/>
      <c r="CO39" s="84"/>
      <c r="CP39" s="84"/>
      <c r="CQ39" s="84"/>
      <c r="CR39" s="84"/>
      <c r="CS39" s="83" t="s">
        <v>35</v>
      </c>
      <c r="CT39" s="83"/>
      <c r="CU39" s="83"/>
      <c r="CV39" s="83"/>
      <c r="CW39" s="83"/>
      <c r="CX39" s="83"/>
      <c r="CY39" s="83"/>
      <c r="CZ39" s="83"/>
      <c r="DA39" s="83"/>
      <c r="DB39" s="83"/>
      <c r="DC39" s="83"/>
      <c r="DD39" s="83"/>
      <c r="DE39" s="83"/>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5" t="s">
        <v>35</v>
      </c>
      <c r="ET39" s="85"/>
      <c r="EU39" s="85"/>
      <c r="EV39" s="85"/>
      <c r="EW39" s="85"/>
      <c r="EX39" s="85"/>
      <c r="EY39" s="85"/>
      <c r="EZ39" s="85"/>
      <c r="FA39" s="85"/>
      <c r="FB39" s="85"/>
      <c r="FC39" s="85"/>
      <c r="FD39" s="85"/>
      <c r="FE39" s="85"/>
    </row>
    <row r="40" spans="1:177" s="11" customFormat="1" x14ac:dyDescent="0.2">
      <c r="A40" s="91" t="s">
        <v>200</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84" t="s">
        <v>221</v>
      </c>
      <c r="BY40" s="84"/>
      <c r="BZ40" s="84"/>
      <c r="CA40" s="84"/>
      <c r="CB40" s="84"/>
      <c r="CC40" s="84"/>
      <c r="CD40" s="84"/>
      <c r="CE40" s="31"/>
      <c r="CF40" s="84" t="s">
        <v>73</v>
      </c>
      <c r="CG40" s="84"/>
      <c r="CH40" s="84"/>
      <c r="CI40" s="84"/>
      <c r="CJ40" s="84"/>
      <c r="CK40" s="84"/>
      <c r="CL40" s="84"/>
      <c r="CM40" s="84"/>
      <c r="CN40" s="84"/>
      <c r="CO40" s="84"/>
      <c r="CP40" s="84"/>
      <c r="CQ40" s="84"/>
      <c r="CR40" s="84"/>
      <c r="CS40" s="83" t="s">
        <v>35</v>
      </c>
      <c r="CT40" s="83"/>
      <c r="CU40" s="83"/>
      <c r="CV40" s="83"/>
      <c r="CW40" s="83"/>
      <c r="CX40" s="83"/>
      <c r="CY40" s="83"/>
      <c r="CZ40" s="83"/>
      <c r="DA40" s="83"/>
      <c r="DB40" s="83"/>
      <c r="DC40" s="83"/>
      <c r="DD40" s="83"/>
      <c r="DE40" s="83"/>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5" t="s">
        <v>35</v>
      </c>
      <c r="ET40" s="85"/>
      <c r="EU40" s="85"/>
      <c r="EV40" s="85"/>
      <c r="EW40" s="85"/>
      <c r="EX40" s="85"/>
      <c r="EY40" s="85"/>
      <c r="EZ40" s="85"/>
      <c r="FA40" s="85"/>
      <c r="FB40" s="85"/>
      <c r="FC40" s="85"/>
      <c r="FD40" s="85"/>
      <c r="FE40" s="85"/>
    </row>
    <row r="41" spans="1:177" s="34" customFormat="1" ht="22.5" customHeight="1" x14ac:dyDescent="0.2">
      <c r="A41" s="88" t="s">
        <v>74</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58" t="s">
        <v>75</v>
      </c>
      <c r="BY41" s="58"/>
      <c r="BZ41" s="58"/>
      <c r="CA41" s="58"/>
      <c r="CB41" s="58"/>
      <c r="CC41" s="58"/>
      <c r="CD41" s="58"/>
      <c r="CE41" s="58"/>
      <c r="CF41" s="58" t="s">
        <v>76</v>
      </c>
      <c r="CG41" s="58"/>
      <c r="CH41" s="58"/>
      <c r="CI41" s="58"/>
      <c r="CJ41" s="58"/>
      <c r="CK41" s="58"/>
      <c r="CL41" s="58"/>
      <c r="CM41" s="58"/>
      <c r="CN41" s="58"/>
      <c r="CO41" s="58"/>
      <c r="CP41" s="58"/>
      <c r="CQ41" s="58"/>
      <c r="CR41" s="58"/>
      <c r="CS41" s="58" t="s">
        <v>35</v>
      </c>
      <c r="CT41" s="58"/>
      <c r="CU41" s="58"/>
      <c r="CV41" s="58"/>
      <c r="CW41" s="58"/>
      <c r="CX41" s="58"/>
      <c r="CY41" s="58"/>
      <c r="CZ41" s="58"/>
      <c r="DA41" s="58"/>
      <c r="DB41" s="58"/>
      <c r="DC41" s="58"/>
      <c r="DD41" s="58"/>
      <c r="DE41" s="58"/>
      <c r="DF41" s="59">
        <f>SUM(DF42:DR45)</f>
        <v>1809170.24</v>
      </c>
      <c r="DG41" s="59"/>
      <c r="DH41" s="59"/>
      <c r="DI41" s="59"/>
      <c r="DJ41" s="59"/>
      <c r="DK41" s="59"/>
      <c r="DL41" s="59"/>
      <c r="DM41" s="59"/>
      <c r="DN41" s="59"/>
      <c r="DO41" s="59"/>
      <c r="DP41" s="59"/>
      <c r="DQ41" s="59"/>
      <c r="DR41" s="59"/>
      <c r="DS41" s="59">
        <f t="shared" ref="DS41" si="20">SUM(DS42:EE45)</f>
        <v>1809170.24</v>
      </c>
      <c r="DT41" s="59"/>
      <c r="DU41" s="59"/>
      <c r="DV41" s="59"/>
      <c r="DW41" s="59"/>
      <c r="DX41" s="59"/>
      <c r="DY41" s="59"/>
      <c r="DZ41" s="59"/>
      <c r="EA41" s="59"/>
      <c r="EB41" s="59"/>
      <c r="EC41" s="59"/>
      <c r="ED41" s="59"/>
      <c r="EE41" s="59"/>
      <c r="EF41" s="59">
        <f t="shared" ref="EF41" si="21">SUM(EF42:ER45)</f>
        <v>1809170.24</v>
      </c>
      <c r="EG41" s="59"/>
      <c r="EH41" s="59"/>
      <c r="EI41" s="59"/>
      <c r="EJ41" s="59"/>
      <c r="EK41" s="59"/>
      <c r="EL41" s="59"/>
      <c r="EM41" s="59"/>
      <c r="EN41" s="59"/>
      <c r="EO41" s="59"/>
      <c r="EP41" s="59"/>
      <c r="EQ41" s="59"/>
      <c r="ER41" s="59"/>
      <c r="ES41" s="59" t="s">
        <v>35</v>
      </c>
      <c r="ET41" s="59"/>
      <c r="EU41" s="59"/>
      <c r="EV41" s="59"/>
      <c r="EW41" s="59"/>
      <c r="EX41" s="59"/>
      <c r="EY41" s="59"/>
      <c r="EZ41" s="59"/>
      <c r="FA41" s="59"/>
      <c r="FB41" s="59"/>
      <c r="FC41" s="59"/>
      <c r="FD41" s="59"/>
      <c r="FE41" s="59"/>
    </row>
    <row r="42" spans="1:177" s="11" customFormat="1" ht="22.5" customHeight="1" x14ac:dyDescent="0.2">
      <c r="A42" s="91" t="s">
        <v>194</v>
      </c>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84" t="s">
        <v>77</v>
      </c>
      <c r="BY42" s="84"/>
      <c r="BZ42" s="84"/>
      <c r="CA42" s="84"/>
      <c r="CB42" s="84"/>
      <c r="CC42" s="84"/>
      <c r="CD42" s="84"/>
      <c r="CE42" s="31"/>
      <c r="CF42" s="84" t="s">
        <v>76</v>
      </c>
      <c r="CG42" s="84"/>
      <c r="CH42" s="84"/>
      <c r="CI42" s="84"/>
      <c r="CJ42" s="84"/>
      <c r="CK42" s="84"/>
      <c r="CL42" s="84"/>
      <c r="CM42" s="84"/>
      <c r="CN42" s="84"/>
      <c r="CO42" s="84"/>
      <c r="CP42" s="84"/>
      <c r="CQ42" s="84"/>
      <c r="CR42" s="84"/>
      <c r="CS42" s="84" t="s">
        <v>35</v>
      </c>
      <c r="CT42" s="84"/>
      <c r="CU42" s="84"/>
      <c r="CV42" s="84"/>
      <c r="CW42" s="84"/>
      <c r="CX42" s="84"/>
      <c r="CY42" s="84"/>
      <c r="CZ42" s="84"/>
      <c r="DA42" s="84"/>
      <c r="DB42" s="84"/>
      <c r="DC42" s="84"/>
      <c r="DD42" s="84"/>
      <c r="DE42" s="84"/>
      <c r="DF42" s="85">
        <v>1763870.24</v>
      </c>
      <c r="DG42" s="85"/>
      <c r="DH42" s="85"/>
      <c r="DI42" s="85"/>
      <c r="DJ42" s="85"/>
      <c r="DK42" s="85"/>
      <c r="DL42" s="85"/>
      <c r="DM42" s="85"/>
      <c r="DN42" s="85"/>
      <c r="DO42" s="85"/>
      <c r="DP42" s="85"/>
      <c r="DQ42" s="85"/>
      <c r="DR42" s="85"/>
      <c r="DS42" s="85">
        <v>1763870.24</v>
      </c>
      <c r="DT42" s="85"/>
      <c r="DU42" s="85"/>
      <c r="DV42" s="85"/>
      <c r="DW42" s="85"/>
      <c r="DX42" s="85"/>
      <c r="DY42" s="85"/>
      <c r="DZ42" s="85"/>
      <c r="EA42" s="85"/>
      <c r="EB42" s="85"/>
      <c r="EC42" s="85"/>
      <c r="ED42" s="85"/>
      <c r="EE42" s="85"/>
      <c r="EF42" s="85">
        <v>1763870.24</v>
      </c>
      <c r="EG42" s="85"/>
      <c r="EH42" s="85"/>
      <c r="EI42" s="85"/>
      <c r="EJ42" s="85"/>
      <c r="EK42" s="85"/>
      <c r="EL42" s="85"/>
      <c r="EM42" s="85"/>
      <c r="EN42" s="85"/>
      <c r="EO42" s="85"/>
      <c r="EP42" s="85"/>
      <c r="EQ42" s="85"/>
      <c r="ER42" s="85"/>
      <c r="ES42" s="85" t="s">
        <v>35</v>
      </c>
      <c r="ET42" s="85"/>
      <c r="EU42" s="85"/>
      <c r="EV42" s="85"/>
      <c r="EW42" s="85"/>
      <c r="EX42" s="85"/>
      <c r="EY42" s="85"/>
      <c r="EZ42" s="85"/>
      <c r="FA42" s="85"/>
      <c r="FB42" s="85"/>
      <c r="FC42" s="85"/>
      <c r="FD42" s="85"/>
      <c r="FE42" s="85"/>
    </row>
    <row r="43" spans="1:177" s="11" customFormat="1" x14ac:dyDescent="0.2">
      <c r="A43" s="91" t="s">
        <v>195</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84" t="s">
        <v>78</v>
      </c>
      <c r="BY43" s="84"/>
      <c r="BZ43" s="84"/>
      <c r="CA43" s="84"/>
      <c r="CB43" s="84"/>
      <c r="CC43" s="84"/>
      <c r="CD43" s="84"/>
      <c r="CE43" s="31"/>
      <c r="CF43" s="84" t="s">
        <v>76</v>
      </c>
      <c r="CG43" s="84"/>
      <c r="CH43" s="84"/>
      <c r="CI43" s="84"/>
      <c r="CJ43" s="84"/>
      <c r="CK43" s="84"/>
      <c r="CL43" s="84"/>
      <c r="CM43" s="84"/>
      <c r="CN43" s="84"/>
      <c r="CO43" s="84"/>
      <c r="CP43" s="84"/>
      <c r="CQ43" s="84"/>
      <c r="CR43" s="84"/>
      <c r="CS43" s="84" t="s">
        <v>35</v>
      </c>
      <c r="CT43" s="84"/>
      <c r="CU43" s="84"/>
      <c r="CV43" s="84"/>
      <c r="CW43" s="84"/>
      <c r="CX43" s="84"/>
      <c r="CY43" s="84"/>
      <c r="CZ43" s="84"/>
      <c r="DA43" s="84"/>
      <c r="DB43" s="84"/>
      <c r="DC43" s="84"/>
      <c r="DD43" s="84"/>
      <c r="DE43" s="84"/>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t="s">
        <v>35</v>
      </c>
      <c r="ET43" s="85"/>
      <c r="EU43" s="85"/>
      <c r="EV43" s="85"/>
      <c r="EW43" s="85"/>
      <c r="EX43" s="85"/>
      <c r="EY43" s="85"/>
      <c r="EZ43" s="85"/>
      <c r="FA43" s="85"/>
      <c r="FB43" s="85"/>
      <c r="FC43" s="85"/>
      <c r="FD43" s="85"/>
      <c r="FE43" s="85"/>
      <c r="FJ43" s="93"/>
      <c r="FK43" s="93"/>
      <c r="FL43" s="93"/>
      <c r="FM43" s="93"/>
      <c r="FN43" s="93"/>
      <c r="FO43" s="93"/>
      <c r="FP43" s="93"/>
      <c r="FQ43" s="93"/>
      <c r="FR43" s="93"/>
      <c r="FS43" s="93"/>
      <c r="FT43" s="93"/>
      <c r="FU43" s="93"/>
    </row>
    <row r="44" spans="1:177" s="11" customFormat="1" x14ac:dyDescent="0.2">
      <c r="A44" s="91" t="s">
        <v>196</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84" t="s">
        <v>222</v>
      </c>
      <c r="BY44" s="84"/>
      <c r="BZ44" s="84"/>
      <c r="CA44" s="84"/>
      <c r="CB44" s="84"/>
      <c r="CC44" s="84"/>
      <c r="CD44" s="84"/>
      <c r="CE44" s="31"/>
      <c r="CF44" s="84" t="s">
        <v>76</v>
      </c>
      <c r="CG44" s="84"/>
      <c r="CH44" s="84"/>
      <c r="CI44" s="84"/>
      <c r="CJ44" s="84"/>
      <c r="CK44" s="84"/>
      <c r="CL44" s="84"/>
      <c r="CM44" s="84"/>
      <c r="CN44" s="84"/>
      <c r="CO44" s="84"/>
      <c r="CP44" s="84"/>
      <c r="CQ44" s="84"/>
      <c r="CR44" s="84"/>
      <c r="CS44" s="84" t="s">
        <v>35</v>
      </c>
      <c r="CT44" s="84"/>
      <c r="CU44" s="84"/>
      <c r="CV44" s="84"/>
      <c r="CW44" s="84"/>
      <c r="CX44" s="84"/>
      <c r="CY44" s="84"/>
      <c r="CZ44" s="84"/>
      <c r="DA44" s="84"/>
      <c r="DB44" s="84"/>
      <c r="DC44" s="84"/>
      <c r="DD44" s="84"/>
      <c r="DE44" s="84"/>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t="s">
        <v>35</v>
      </c>
      <c r="ET44" s="85"/>
      <c r="EU44" s="85"/>
      <c r="EV44" s="85"/>
      <c r="EW44" s="85"/>
      <c r="EX44" s="85"/>
      <c r="EY44" s="85"/>
      <c r="EZ44" s="85"/>
      <c r="FA44" s="85"/>
      <c r="FB44" s="85"/>
      <c r="FC44" s="85"/>
      <c r="FD44" s="85"/>
      <c r="FE44" s="85"/>
    </row>
    <row r="45" spans="1:177" s="11" customFormat="1" x14ac:dyDescent="0.2">
      <c r="A45" s="91" t="s">
        <v>197</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84" t="s">
        <v>223</v>
      </c>
      <c r="BY45" s="84"/>
      <c r="BZ45" s="84"/>
      <c r="CA45" s="84"/>
      <c r="CB45" s="84"/>
      <c r="CC45" s="84"/>
      <c r="CD45" s="84"/>
      <c r="CE45" s="31"/>
      <c r="CF45" s="84" t="s">
        <v>76</v>
      </c>
      <c r="CG45" s="84"/>
      <c r="CH45" s="84"/>
      <c r="CI45" s="84"/>
      <c r="CJ45" s="84"/>
      <c r="CK45" s="84"/>
      <c r="CL45" s="84"/>
      <c r="CM45" s="84"/>
      <c r="CN45" s="84"/>
      <c r="CO45" s="84"/>
      <c r="CP45" s="84"/>
      <c r="CQ45" s="84"/>
      <c r="CR45" s="84"/>
      <c r="CS45" s="84" t="s">
        <v>35</v>
      </c>
      <c r="CT45" s="84"/>
      <c r="CU45" s="84"/>
      <c r="CV45" s="84"/>
      <c r="CW45" s="84"/>
      <c r="CX45" s="84"/>
      <c r="CY45" s="84"/>
      <c r="CZ45" s="84"/>
      <c r="DA45" s="84"/>
      <c r="DB45" s="84"/>
      <c r="DC45" s="84"/>
      <c r="DD45" s="84"/>
      <c r="DE45" s="84"/>
      <c r="DF45" s="85">
        <v>45300</v>
      </c>
      <c r="DG45" s="85"/>
      <c r="DH45" s="85"/>
      <c r="DI45" s="85"/>
      <c r="DJ45" s="85"/>
      <c r="DK45" s="85"/>
      <c r="DL45" s="85"/>
      <c r="DM45" s="85"/>
      <c r="DN45" s="85"/>
      <c r="DO45" s="85"/>
      <c r="DP45" s="85"/>
      <c r="DQ45" s="85"/>
      <c r="DR45" s="85"/>
      <c r="DS45" s="85">
        <v>45300</v>
      </c>
      <c r="DT45" s="85"/>
      <c r="DU45" s="85"/>
      <c r="DV45" s="85"/>
      <c r="DW45" s="85"/>
      <c r="DX45" s="85"/>
      <c r="DY45" s="85"/>
      <c r="DZ45" s="85"/>
      <c r="EA45" s="85"/>
      <c r="EB45" s="85"/>
      <c r="EC45" s="85"/>
      <c r="ED45" s="85"/>
      <c r="EE45" s="85"/>
      <c r="EF45" s="85">
        <v>45300</v>
      </c>
      <c r="EG45" s="85"/>
      <c r="EH45" s="85"/>
      <c r="EI45" s="85"/>
      <c r="EJ45" s="85"/>
      <c r="EK45" s="85"/>
      <c r="EL45" s="85"/>
      <c r="EM45" s="85"/>
      <c r="EN45" s="85"/>
      <c r="EO45" s="85"/>
      <c r="EP45" s="85"/>
      <c r="EQ45" s="85"/>
      <c r="ER45" s="85"/>
      <c r="ES45" s="85" t="s">
        <v>35</v>
      </c>
      <c r="ET45" s="85"/>
      <c r="EU45" s="85"/>
      <c r="EV45" s="85"/>
      <c r="EW45" s="85"/>
      <c r="EX45" s="85"/>
      <c r="EY45" s="85"/>
      <c r="EZ45" s="85"/>
      <c r="FA45" s="85"/>
      <c r="FB45" s="85"/>
      <c r="FC45" s="85"/>
      <c r="FD45" s="85"/>
      <c r="FE45" s="85"/>
    </row>
    <row r="46" spans="1:177" s="34" customFormat="1" ht="11.1" customHeight="1" x14ac:dyDescent="0.2">
      <c r="A46" s="104" t="s">
        <v>79</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95" t="s">
        <v>80</v>
      </c>
      <c r="BY46" s="95"/>
      <c r="BZ46" s="95"/>
      <c r="CA46" s="95"/>
      <c r="CB46" s="95"/>
      <c r="CC46" s="95"/>
      <c r="CD46" s="95"/>
      <c r="CE46" s="95"/>
      <c r="CF46" s="95" t="s">
        <v>81</v>
      </c>
      <c r="CG46" s="95"/>
      <c r="CH46" s="95"/>
      <c r="CI46" s="95"/>
      <c r="CJ46" s="95"/>
      <c r="CK46" s="95"/>
      <c r="CL46" s="95"/>
      <c r="CM46" s="95"/>
      <c r="CN46" s="95"/>
      <c r="CO46" s="95"/>
      <c r="CP46" s="95"/>
      <c r="CQ46" s="95"/>
      <c r="CR46" s="95"/>
      <c r="CS46" s="95" t="s">
        <v>35</v>
      </c>
      <c r="CT46" s="95"/>
      <c r="CU46" s="95"/>
      <c r="CV46" s="95"/>
      <c r="CW46" s="95"/>
      <c r="CX46" s="95"/>
      <c r="CY46" s="95"/>
      <c r="CZ46" s="95"/>
      <c r="DA46" s="95"/>
      <c r="DB46" s="95"/>
      <c r="DC46" s="95"/>
      <c r="DD46" s="95"/>
      <c r="DE46" s="95"/>
      <c r="DF46" s="87">
        <f>DF47</f>
        <v>0</v>
      </c>
      <c r="DG46" s="87"/>
      <c r="DH46" s="87"/>
      <c r="DI46" s="87"/>
      <c r="DJ46" s="87"/>
      <c r="DK46" s="87"/>
      <c r="DL46" s="87"/>
      <c r="DM46" s="87"/>
      <c r="DN46" s="87"/>
      <c r="DO46" s="87"/>
      <c r="DP46" s="87"/>
      <c r="DQ46" s="87"/>
      <c r="DR46" s="87"/>
      <c r="DS46" s="87">
        <f t="shared" ref="DS46:DS47" si="22">DS47</f>
        <v>0</v>
      </c>
      <c r="DT46" s="87"/>
      <c r="DU46" s="87"/>
      <c r="DV46" s="87"/>
      <c r="DW46" s="87"/>
      <c r="DX46" s="87"/>
      <c r="DY46" s="87"/>
      <c r="DZ46" s="87"/>
      <c r="EA46" s="87"/>
      <c r="EB46" s="87"/>
      <c r="EC46" s="87"/>
      <c r="ED46" s="87"/>
      <c r="EE46" s="87"/>
      <c r="EF46" s="87">
        <f t="shared" ref="EF46:EF47" si="23">EF47</f>
        <v>0</v>
      </c>
      <c r="EG46" s="87"/>
      <c r="EH46" s="87"/>
      <c r="EI46" s="87"/>
      <c r="EJ46" s="87"/>
      <c r="EK46" s="87"/>
      <c r="EL46" s="87"/>
      <c r="EM46" s="87"/>
      <c r="EN46" s="87"/>
      <c r="EO46" s="87"/>
      <c r="EP46" s="87"/>
      <c r="EQ46" s="87"/>
      <c r="ER46" s="87"/>
      <c r="ES46" s="87" t="s">
        <v>35</v>
      </c>
      <c r="ET46" s="87"/>
      <c r="EU46" s="87"/>
      <c r="EV46" s="87"/>
      <c r="EW46" s="87"/>
      <c r="EX46" s="87"/>
      <c r="EY46" s="87"/>
      <c r="EZ46" s="87"/>
      <c r="FA46" s="87"/>
      <c r="FB46" s="87"/>
      <c r="FC46" s="87"/>
      <c r="FD46" s="87"/>
      <c r="FE46" s="87"/>
    </row>
    <row r="47" spans="1:177" ht="21" customHeight="1" x14ac:dyDescent="0.2">
      <c r="A47" s="111" t="s">
        <v>271</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83" t="s">
        <v>82</v>
      </c>
      <c r="BY47" s="83"/>
      <c r="BZ47" s="83"/>
      <c r="CA47" s="83"/>
      <c r="CB47" s="83"/>
      <c r="CC47" s="83"/>
      <c r="CD47" s="83"/>
      <c r="CE47" s="83"/>
      <c r="CF47" s="83" t="s">
        <v>83</v>
      </c>
      <c r="CG47" s="83"/>
      <c r="CH47" s="83"/>
      <c r="CI47" s="83"/>
      <c r="CJ47" s="83"/>
      <c r="CK47" s="83"/>
      <c r="CL47" s="83"/>
      <c r="CM47" s="83"/>
      <c r="CN47" s="83"/>
      <c r="CO47" s="83"/>
      <c r="CP47" s="83"/>
      <c r="CQ47" s="83"/>
      <c r="CR47" s="83"/>
      <c r="CS47" s="84" t="s">
        <v>35</v>
      </c>
      <c r="CT47" s="84"/>
      <c r="CU47" s="84"/>
      <c r="CV47" s="84"/>
      <c r="CW47" s="84"/>
      <c r="CX47" s="84"/>
      <c r="CY47" s="84"/>
      <c r="CZ47" s="84"/>
      <c r="DA47" s="84"/>
      <c r="DB47" s="84"/>
      <c r="DC47" s="84"/>
      <c r="DD47" s="84"/>
      <c r="DE47" s="84"/>
      <c r="DF47" s="85">
        <f>DF48</f>
        <v>0</v>
      </c>
      <c r="DG47" s="85"/>
      <c r="DH47" s="85"/>
      <c r="DI47" s="85"/>
      <c r="DJ47" s="85"/>
      <c r="DK47" s="85"/>
      <c r="DL47" s="85"/>
      <c r="DM47" s="85"/>
      <c r="DN47" s="85"/>
      <c r="DO47" s="85"/>
      <c r="DP47" s="85"/>
      <c r="DQ47" s="85"/>
      <c r="DR47" s="85"/>
      <c r="DS47" s="85">
        <f t="shared" si="22"/>
        <v>0</v>
      </c>
      <c r="DT47" s="85"/>
      <c r="DU47" s="85"/>
      <c r="DV47" s="85"/>
      <c r="DW47" s="85"/>
      <c r="DX47" s="85"/>
      <c r="DY47" s="85"/>
      <c r="DZ47" s="85"/>
      <c r="EA47" s="85"/>
      <c r="EB47" s="85"/>
      <c r="EC47" s="85"/>
      <c r="ED47" s="85"/>
      <c r="EE47" s="85"/>
      <c r="EF47" s="85">
        <f t="shared" si="23"/>
        <v>0</v>
      </c>
      <c r="EG47" s="85"/>
      <c r="EH47" s="85"/>
      <c r="EI47" s="85"/>
      <c r="EJ47" s="85"/>
      <c r="EK47" s="85"/>
      <c r="EL47" s="85"/>
      <c r="EM47" s="85"/>
      <c r="EN47" s="85"/>
      <c r="EO47" s="85"/>
      <c r="EP47" s="85"/>
      <c r="EQ47" s="85"/>
      <c r="ER47" s="85"/>
      <c r="ES47" s="85" t="s">
        <v>35</v>
      </c>
      <c r="ET47" s="85"/>
      <c r="EU47" s="85"/>
      <c r="EV47" s="85"/>
      <c r="EW47" s="85"/>
      <c r="EX47" s="85"/>
      <c r="EY47" s="85"/>
      <c r="EZ47" s="85"/>
      <c r="FA47" s="85"/>
      <c r="FB47" s="85"/>
      <c r="FC47" s="85"/>
      <c r="FD47" s="85"/>
      <c r="FE47" s="85"/>
    </row>
    <row r="48" spans="1:177" s="10" customFormat="1" x14ac:dyDescent="0.2">
      <c r="A48" s="60" t="s">
        <v>272</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2"/>
      <c r="BX48" s="63" t="s">
        <v>84</v>
      </c>
      <c r="BY48" s="63"/>
      <c r="BZ48" s="63"/>
      <c r="CA48" s="63"/>
      <c r="CB48" s="63"/>
      <c r="CC48" s="63"/>
      <c r="CD48" s="63"/>
      <c r="CE48" s="64"/>
      <c r="CF48" s="67" t="s">
        <v>85</v>
      </c>
      <c r="CG48" s="63"/>
      <c r="CH48" s="63"/>
      <c r="CI48" s="63"/>
      <c r="CJ48" s="63"/>
      <c r="CK48" s="63"/>
      <c r="CL48" s="63"/>
      <c r="CM48" s="63"/>
      <c r="CN48" s="63"/>
      <c r="CO48" s="63"/>
      <c r="CP48" s="63"/>
      <c r="CQ48" s="63"/>
      <c r="CR48" s="64"/>
      <c r="CS48" s="69" t="s">
        <v>35</v>
      </c>
      <c r="CT48" s="70"/>
      <c r="CU48" s="70"/>
      <c r="CV48" s="70"/>
      <c r="CW48" s="70"/>
      <c r="CX48" s="70"/>
      <c r="CY48" s="70"/>
      <c r="CZ48" s="70"/>
      <c r="DA48" s="70"/>
      <c r="DB48" s="70"/>
      <c r="DC48" s="70"/>
      <c r="DD48" s="70"/>
      <c r="DE48" s="71"/>
      <c r="DF48" s="75"/>
      <c r="DG48" s="76"/>
      <c r="DH48" s="76"/>
      <c r="DI48" s="76"/>
      <c r="DJ48" s="76"/>
      <c r="DK48" s="76"/>
      <c r="DL48" s="76"/>
      <c r="DM48" s="76"/>
      <c r="DN48" s="76"/>
      <c r="DO48" s="76"/>
      <c r="DP48" s="76"/>
      <c r="DQ48" s="76"/>
      <c r="DR48" s="77"/>
      <c r="DS48" s="75"/>
      <c r="DT48" s="76"/>
      <c r="DU48" s="76"/>
      <c r="DV48" s="76"/>
      <c r="DW48" s="76"/>
      <c r="DX48" s="76"/>
      <c r="DY48" s="76"/>
      <c r="DZ48" s="76"/>
      <c r="EA48" s="76"/>
      <c r="EB48" s="76"/>
      <c r="EC48" s="76"/>
      <c r="ED48" s="76"/>
      <c r="EE48" s="77"/>
      <c r="EF48" s="75"/>
      <c r="EG48" s="76"/>
      <c r="EH48" s="76"/>
      <c r="EI48" s="76"/>
      <c r="EJ48" s="76"/>
      <c r="EK48" s="76"/>
      <c r="EL48" s="76"/>
      <c r="EM48" s="76"/>
      <c r="EN48" s="76"/>
      <c r="EO48" s="76"/>
      <c r="EP48" s="76"/>
      <c r="EQ48" s="76"/>
      <c r="ER48" s="77"/>
      <c r="ES48" s="75" t="s">
        <v>35</v>
      </c>
      <c r="ET48" s="76"/>
      <c r="EU48" s="76"/>
      <c r="EV48" s="76"/>
      <c r="EW48" s="76"/>
      <c r="EX48" s="76"/>
      <c r="EY48" s="76"/>
      <c r="EZ48" s="76"/>
      <c r="FA48" s="76"/>
      <c r="FB48" s="76"/>
      <c r="FC48" s="76"/>
      <c r="FD48" s="76"/>
      <c r="FE48" s="77"/>
    </row>
    <row r="49" spans="1:161" ht="21.75" customHeight="1" x14ac:dyDescent="0.2">
      <c r="A49" s="108" t="s">
        <v>273</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10"/>
      <c r="BX49" s="65"/>
      <c r="BY49" s="65"/>
      <c r="BZ49" s="65"/>
      <c r="CA49" s="65"/>
      <c r="CB49" s="65"/>
      <c r="CC49" s="65"/>
      <c r="CD49" s="65"/>
      <c r="CE49" s="66"/>
      <c r="CF49" s="68"/>
      <c r="CG49" s="65"/>
      <c r="CH49" s="65"/>
      <c r="CI49" s="65"/>
      <c r="CJ49" s="65"/>
      <c r="CK49" s="65"/>
      <c r="CL49" s="65"/>
      <c r="CM49" s="65"/>
      <c r="CN49" s="65"/>
      <c r="CO49" s="65"/>
      <c r="CP49" s="65"/>
      <c r="CQ49" s="65"/>
      <c r="CR49" s="66"/>
      <c r="CS49" s="72"/>
      <c r="CT49" s="73"/>
      <c r="CU49" s="73"/>
      <c r="CV49" s="73"/>
      <c r="CW49" s="73"/>
      <c r="CX49" s="73"/>
      <c r="CY49" s="73"/>
      <c r="CZ49" s="73"/>
      <c r="DA49" s="73"/>
      <c r="DB49" s="73"/>
      <c r="DC49" s="73"/>
      <c r="DD49" s="73"/>
      <c r="DE49" s="74"/>
      <c r="DF49" s="78"/>
      <c r="DG49" s="79"/>
      <c r="DH49" s="79"/>
      <c r="DI49" s="79"/>
      <c r="DJ49" s="79"/>
      <c r="DK49" s="79"/>
      <c r="DL49" s="79"/>
      <c r="DM49" s="79"/>
      <c r="DN49" s="79"/>
      <c r="DO49" s="79"/>
      <c r="DP49" s="79"/>
      <c r="DQ49" s="79"/>
      <c r="DR49" s="80"/>
      <c r="DS49" s="78"/>
      <c r="DT49" s="79"/>
      <c r="DU49" s="79"/>
      <c r="DV49" s="79"/>
      <c r="DW49" s="79"/>
      <c r="DX49" s="79"/>
      <c r="DY49" s="79"/>
      <c r="DZ49" s="79"/>
      <c r="EA49" s="79"/>
      <c r="EB49" s="79"/>
      <c r="EC49" s="79"/>
      <c r="ED49" s="79"/>
      <c r="EE49" s="80"/>
      <c r="EF49" s="78"/>
      <c r="EG49" s="79"/>
      <c r="EH49" s="79"/>
      <c r="EI49" s="79"/>
      <c r="EJ49" s="79"/>
      <c r="EK49" s="79"/>
      <c r="EL49" s="79"/>
      <c r="EM49" s="79"/>
      <c r="EN49" s="79"/>
      <c r="EO49" s="79"/>
      <c r="EP49" s="79"/>
      <c r="EQ49" s="79"/>
      <c r="ER49" s="80"/>
      <c r="ES49" s="78"/>
      <c r="ET49" s="79"/>
      <c r="EU49" s="79"/>
      <c r="EV49" s="79"/>
      <c r="EW49" s="79"/>
      <c r="EX49" s="79"/>
      <c r="EY49" s="79"/>
      <c r="EZ49" s="79"/>
      <c r="FA49" s="79"/>
      <c r="FB49" s="79"/>
      <c r="FC49" s="79"/>
      <c r="FD49" s="79"/>
      <c r="FE49" s="80"/>
    </row>
    <row r="50" spans="1:161" ht="11.1" customHeight="1" x14ac:dyDescent="0.2">
      <c r="A50" s="104" t="s">
        <v>87</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95" t="s">
        <v>88</v>
      </c>
      <c r="BY50" s="95"/>
      <c r="BZ50" s="95"/>
      <c r="CA50" s="95"/>
      <c r="CB50" s="95"/>
      <c r="CC50" s="95"/>
      <c r="CD50" s="95"/>
      <c r="CE50" s="95"/>
      <c r="CF50" s="95" t="s">
        <v>89</v>
      </c>
      <c r="CG50" s="95"/>
      <c r="CH50" s="95"/>
      <c r="CI50" s="95"/>
      <c r="CJ50" s="95"/>
      <c r="CK50" s="95"/>
      <c r="CL50" s="95"/>
      <c r="CM50" s="95"/>
      <c r="CN50" s="95"/>
      <c r="CO50" s="95"/>
      <c r="CP50" s="95"/>
      <c r="CQ50" s="95"/>
      <c r="CR50" s="95"/>
      <c r="CS50" s="95" t="s">
        <v>35</v>
      </c>
      <c r="CT50" s="95"/>
      <c r="CU50" s="95"/>
      <c r="CV50" s="95"/>
      <c r="CW50" s="95"/>
      <c r="CX50" s="95"/>
      <c r="CY50" s="95"/>
      <c r="CZ50" s="95"/>
      <c r="DA50" s="95"/>
      <c r="DB50" s="95"/>
      <c r="DC50" s="95"/>
      <c r="DD50" s="95"/>
      <c r="DE50" s="95"/>
      <c r="DF50" s="87">
        <f>SUM(DF51:DR53)</f>
        <v>5781</v>
      </c>
      <c r="DG50" s="87"/>
      <c r="DH50" s="87"/>
      <c r="DI50" s="87"/>
      <c r="DJ50" s="87"/>
      <c r="DK50" s="87"/>
      <c r="DL50" s="87"/>
      <c r="DM50" s="87"/>
      <c r="DN50" s="87"/>
      <c r="DO50" s="87"/>
      <c r="DP50" s="87"/>
      <c r="DQ50" s="87"/>
      <c r="DR50" s="87"/>
      <c r="DS50" s="87">
        <f t="shared" ref="DS50" si="24">SUM(DS51:EE53)</f>
        <v>5000</v>
      </c>
      <c r="DT50" s="87"/>
      <c r="DU50" s="87"/>
      <c r="DV50" s="87"/>
      <c r="DW50" s="87"/>
      <c r="DX50" s="87"/>
      <c r="DY50" s="87"/>
      <c r="DZ50" s="87"/>
      <c r="EA50" s="87"/>
      <c r="EB50" s="87"/>
      <c r="EC50" s="87"/>
      <c r="ED50" s="87"/>
      <c r="EE50" s="87"/>
      <c r="EF50" s="87">
        <f t="shared" ref="EF50" si="25">SUM(EF51:ER53)</f>
        <v>5000</v>
      </c>
      <c r="EG50" s="87"/>
      <c r="EH50" s="87"/>
      <c r="EI50" s="87"/>
      <c r="EJ50" s="87"/>
      <c r="EK50" s="87"/>
      <c r="EL50" s="87"/>
      <c r="EM50" s="87"/>
      <c r="EN50" s="87"/>
      <c r="EO50" s="87"/>
      <c r="EP50" s="87"/>
      <c r="EQ50" s="87"/>
      <c r="ER50" s="87"/>
      <c r="ES50" s="87" t="s">
        <v>35</v>
      </c>
      <c r="ET50" s="87"/>
      <c r="EU50" s="87"/>
      <c r="EV50" s="87"/>
      <c r="EW50" s="87"/>
      <c r="EX50" s="87"/>
      <c r="EY50" s="87"/>
      <c r="EZ50" s="87"/>
      <c r="FA50" s="87"/>
      <c r="FB50" s="87"/>
      <c r="FC50" s="87"/>
      <c r="FD50" s="87"/>
      <c r="FE50" s="87"/>
    </row>
    <row r="51" spans="1:161" ht="21.75" customHeight="1" x14ac:dyDescent="0.2">
      <c r="A51" s="81" t="s">
        <v>199</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3" t="s">
        <v>90</v>
      </c>
      <c r="BY51" s="83"/>
      <c r="BZ51" s="83"/>
      <c r="CA51" s="83"/>
      <c r="CB51" s="83"/>
      <c r="CC51" s="83"/>
      <c r="CD51" s="83"/>
      <c r="CE51" s="83"/>
      <c r="CF51" s="83" t="s">
        <v>91</v>
      </c>
      <c r="CG51" s="83"/>
      <c r="CH51" s="83"/>
      <c r="CI51" s="83"/>
      <c r="CJ51" s="83"/>
      <c r="CK51" s="83"/>
      <c r="CL51" s="83"/>
      <c r="CM51" s="83"/>
      <c r="CN51" s="83"/>
      <c r="CO51" s="83"/>
      <c r="CP51" s="83"/>
      <c r="CQ51" s="83"/>
      <c r="CR51" s="83"/>
      <c r="CS51" s="84" t="s">
        <v>35</v>
      </c>
      <c r="CT51" s="84"/>
      <c r="CU51" s="84"/>
      <c r="CV51" s="84"/>
      <c r="CW51" s="84"/>
      <c r="CX51" s="84"/>
      <c r="CY51" s="84"/>
      <c r="CZ51" s="84"/>
      <c r="DA51" s="84"/>
      <c r="DB51" s="84"/>
      <c r="DC51" s="84"/>
      <c r="DD51" s="84"/>
      <c r="DE51" s="84"/>
      <c r="DF51" s="85">
        <v>781</v>
      </c>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t="s">
        <v>35</v>
      </c>
      <c r="ET51" s="85"/>
      <c r="EU51" s="85"/>
      <c r="EV51" s="85"/>
      <c r="EW51" s="85"/>
      <c r="EX51" s="85"/>
      <c r="EY51" s="85"/>
      <c r="EZ51" s="85"/>
      <c r="FA51" s="85"/>
      <c r="FB51" s="85"/>
      <c r="FC51" s="85"/>
      <c r="FD51" s="85"/>
      <c r="FE51" s="85"/>
    </row>
    <row r="52" spans="1:161" ht="21.75" customHeight="1" x14ac:dyDescent="0.2">
      <c r="A52" s="81" t="s">
        <v>92</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3" t="s">
        <v>93</v>
      </c>
      <c r="BY52" s="83"/>
      <c r="BZ52" s="83"/>
      <c r="CA52" s="83"/>
      <c r="CB52" s="83"/>
      <c r="CC52" s="83"/>
      <c r="CD52" s="83"/>
      <c r="CE52" s="83"/>
      <c r="CF52" s="83" t="s">
        <v>94</v>
      </c>
      <c r="CG52" s="83"/>
      <c r="CH52" s="83"/>
      <c r="CI52" s="83"/>
      <c r="CJ52" s="83"/>
      <c r="CK52" s="83"/>
      <c r="CL52" s="83"/>
      <c r="CM52" s="83"/>
      <c r="CN52" s="83"/>
      <c r="CO52" s="83"/>
      <c r="CP52" s="83"/>
      <c r="CQ52" s="83"/>
      <c r="CR52" s="83"/>
      <c r="CS52" s="84" t="s">
        <v>35</v>
      </c>
      <c r="CT52" s="84"/>
      <c r="CU52" s="84"/>
      <c r="CV52" s="84"/>
      <c r="CW52" s="84"/>
      <c r="CX52" s="84"/>
      <c r="CY52" s="84"/>
      <c r="CZ52" s="84"/>
      <c r="DA52" s="84"/>
      <c r="DB52" s="84"/>
      <c r="DC52" s="84"/>
      <c r="DD52" s="84"/>
      <c r="DE52" s="84"/>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t="s">
        <v>35</v>
      </c>
      <c r="ET52" s="85"/>
      <c r="EU52" s="85"/>
      <c r="EV52" s="85"/>
      <c r="EW52" s="85"/>
      <c r="EX52" s="85"/>
      <c r="EY52" s="85"/>
      <c r="EZ52" s="85"/>
      <c r="FA52" s="85"/>
      <c r="FB52" s="85"/>
      <c r="FC52" s="85"/>
      <c r="FD52" s="85"/>
      <c r="FE52" s="85"/>
    </row>
    <row r="53" spans="1:161" ht="11.1" customHeight="1" x14ac:dyDescent="0.2">
      <c r="A53" s="81" t="s">
        <v>95</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3" t="s">
        <v>96</v>
      </c>
      <c r="BY53" s="83"/>
      <c r="BZ53" s="83"/>
      <c r="CA53" s="83"/>
      <c r="CB53" s="83"/>
      <c r="CC53" s="83"/>
      <c r="CD53" s="83"/>
      <c r="CE53" s="83"/>
      <c r="CF53" s="83" t="s">
        <v>97</v>
      </c>
      <c r="CG53" s="83"/>
      <c r="CH53" s="83"/>
      <c r="CI53" s="83"/>
      <c r="CJ53" s="83"/>
      <c r="CK53" s="83"/>
      <c r="CL53" s="83"/>
      <c r="CM53" s="83"/>
      <c r="CN53" s="83"/>
      <c r="CO53" s="83"/>
      <c r="CP53" s="83"/>
      <c r="CQ53" s="83"/>
      <c r="CR53" s="83"/>
      <c r="CS53" s="84" t="s">
        <v>35</v>
      </c>
      <c r="CT53" s="84"/>
      <c r="CU53" s="84"/>
      <c r="CV53" s="84"/>
      <c r="CW53" s="84"/>
      <c r="CX53" s="84"/>
      <c r="CY53" s="84"/>
      <c r="CZ53" s="84"/>
      <c r="DA53" s="84"/>
      <c r="DB53" s="84"/>
      <c r="DC53" s="84"/>
      <c r="DD53" s="84"/>
      <c r="DE53" s="84"/>
      <c r="DF53" s="85">
        <v>5000</v>
      </c>
      <c r="DG53" s="85"/>
      <c r="DH53" s="85"/>
      <c r="DI53" s="85"/>
      <c r="DJ53" s="85"/>
      <c r="DK53" s="85"/>
      <c r="DL53" s="85"/>
      <c r="DM53" s="85"/>
      <c r="DN53" s="85"/>
      <c r="DO53" s="85"/>
      <c r="DP53" s="85"/>
      <c r="DQ53" s="85"/>
      <c r="DR53" s="85"/>
      <c r="DS53" s="85">
        <v>5000</v>
      </c>
      <c r="DT53" s="85"/>
      <c r="DU53" s="85"/>
      <c r="DV53" s="85"/>
      <c r="DW53" s="85"/>
      <c r="DX53" s="85"/>
      <c r="DY53" s="85"/>
      <c r="DZ53" s="85"/>
      <c r="EA53" s="85"/>
      <c r="EB53" s="85"/>
      <c r="EC53" s="85"/>
      <c r="ED53" s="85"/>
      <c r="EE53" s="85"/>
      <c r="EF53" s="85">
        <v>5000</v>
      </c>
      <c r="EG53" s="85"/>
      <c r="EH53" s="85"/>
      <c r="EI53" s="85"/>
      <c r="EJ53" s="85"/>
      <c r="EK53" s="85"/>
      <c r="EL53" s="85"/>
      <c r="EM53" s="85"/>
      <c r="EN53" s="85"/>
      <c r="EO53" s="85"/>
      <c r="EP53" s="85"/>
      <c r="EQ53" s="85"/>
      <c r="ER53" s="85"/>
      <c r="ES53" s="85" t="s">
        <v>35</v>
      </c>
      <c r="ET53" s="85"/>
      <c r="EU53" s="85"/>
      <c r="EV53" s="85"/>
      <c r="EW53" s="85"/>
      <c r="EX53" s="85"/>
      <c r="EY53" s="85"/>
      <c r="EZ53" s="85"/>
      <c r="FA53" s="85"/>
      <c r="FB53" s="85"/>
      <c r="FC53" s="85"/>
      <c r="FD53" s="85"/>
      <c r="FE53" s="85"/>
    </row>
    <row r="54" spans="1:161" s="33" customFormat="1" ht="11.1" customHeight="1" x14ac:dyDescent="0.2">
      <c r="A54" s="104" t="s">
        <v>98</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95" t="s">
        <v>99</v>
      </c>
      <c r="BY54" s="95"/>
      <c r="BZ54" s="95"/>
      <c r="CA54" s="95"/>
      <c r="CB54" s="95"/>
      <c r="CC54" s="95"/>
      <c r="CD54" s="95"/>
      <c r="CE54" s="95"/>
      <c r="CF54" s="95" t="s">
        <v>35</v>
      </c>
      <c r="CG54" s="95"/>
      <c r="CH54" s="95"/>
      <c r="CI54" s="95"/>
      <c r="CJ54" s="95"/>
      <c r="CK54" s="95"/>
      <c r="CL54" s="95"/>
      <c r="CM54" s="95"/>
      <c r="CN54" s="95"/>
      <c r="CO54" s="95"/>
      <c r="CP54" s="95"/>
      <c r="CQ54" s="95"/>
      <c r="CR54" s="95"/>
      <c r="CS54" s="95" t="s">
        <v>35</v>
      </c>
      <c r="CT54" s="95"/>
      <c r="CU54" s="95"/>
      <c r="CV54" s="95"/>
      <c r="CW54" s="95"/>
      <c r="CX54" s="95"/>
      <c r="CY54" s="95"/>
      <c r="CZ54" s="95"/>
      <c r="DA54" s="95"/>
      <c r="DB54" s="95"/>
      <c r="DC54" s="95"/>
      <c r="DD54" s="95"/>
      <c r="DE54" s="95"/>
      <c r="DF54" s="87">
        <f>DF55</f>
        <v>0</v>
      </c>
      <c r="DG54" s="87"/>
      <c r="DH54" s="87"/>
      <c r="DI54" s="87"/>
      <c r="DJ54" s="87"/>
      <c r="DK54" s="87"/>
      <c r="DL54" s="87"/>
      <c r="DM54" s="87"/>
      <c r="DN54" s="87"/>
      <c r="DO54" s="87"/>
      <c r="DP54" s="87"/>
      <c r="DQ54" s="87"/>
      <c r="DR54" s="87"/>
      <c r="DS54" s="87">
        <f t="shared" ref="DS54" si="26">DS55</f>
        <v>0</v>
      </c>
      <c r="DT54" s="87"/>
      <c r="DU54" s="87"/>
      <c r="DV54" s="87"/>
      <c r="DW54" s="87"/>
      <c r="DX54" s="87"/>
      <c r="DY54" s="87"/>
      <c r="DZ54" s="87"/>
      <c r="EA54" s="87"/>
      <c r="EB54" s="87"/>
      <c r="EC54" s="87"/>
      <c r="ED54" s="87"/>
      <c r="EE54" s="87"/>
      <c r="EF54" s="87">
        <f t="shared" ref="EF54" si="27">EF55</f>
        <v>0</v>
      </c>
      <c r="EG54" s="87"/>
      <c r="EH54" s="87"/>
      <c r="EI54" s="87"/>
      <c r="EJ54" s="87"/>
      <c r="EK54" s="87"/>
      <c r="EL54" s="87"/>
      <c r="EM54" s="87"/>
      <c r="EN54" s="87"/>
      <c r="EO54" s="87"/>
      <c r="EP54" s="87"/>
      <c r="EQ54" s="87"/>
      <c r="ER54" s="87"/>
      <c r="ES54" s="87" t="s">
        <v>35</v>
      </c>
      <c r="ET54" s="87"/>
      <c r="EU54" s="87"/>
      <c r="EV54" s="87"/>
      <c r="EW54" s="87"/>
      <c r="EX54" s="87"/>
      <c r="EY54" s="87"/>
      <c r="EZ54" s="87"/>
      <c r="FA54" s="87"/>
      <c r="FB54" s="87"/>
      <c r="FC54" s="87"/>
      <c r="FD54" s="87"/>
      <c r="FE54" s="87"/>
    </row>
    <row r="55" spans="1:161" s="10" customFormat="1" ht="36" customHeight="1" x14ac:dyDescent="0.2">
      <c r="A55" s="81" t="s">
        <v>274</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3" t="s">
        <v>100</v>
      </c>
      <c r="BY55" s="83"/>
      <c r="BZ55" s="83"/>
      <c r="CA55" s="83"/>
      <c r="CB55" s="83"/>
      <c r="CC55" s="83"/>
      <c r="CD55" s="83"/>
      <c r="CE55" s="83"/>
      <c r="CF55" s="83" t="s">
        <v>101</v>
      </c>
      <c r="CG55" s="83"/>
      <c r="CH55" s="83"/>
      <c r="CI55" s="83"/>
      <c r="CJ55" s="83"/>
      <c r="CK55" s="83"/>
      <c r="CL55" s="83"/>
      <c r="CM55" s="83"/>
      <c r="CN55" s="83"/>
      <c r="CO55" s="83"/>
      <c r="CP55" s="83"/>
      <c r="CQ55" s="83"/>
      <c r="CR55" s="83"/>
      <c r="CS55" s="84" t="s">
        <v>35</v>
      </c>
      <c r="CT55" s="84"/>
      <c r="CU55" s="84"/>
      <c r="CV55" s="84"/>
      <c r="CW55" s="84"/>
      <c r="CX55" s="84"/>
      <c r="CY55" s="84"/>
      <c r="CZ55" s="84"/>
      <c r="DA55" s="84"/>
      <c r="DB55" s="84"/>
      <c r="DC55" s="84"/>
      <c r="DD55" s="84"/>
      <c r="DE55" s="84"/>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t="s">
        <v>35</v>
      </c>
      <c r="ET55" s="85"/>
      <c r="EU55" s="85"/>
      <c r="EV55" s="85"/>
      <c r="EW55" s="85"/>
      <c r="EX55" s="85"/>
      <c r="EY55" s="85"/>
      <c r="EZ55" s="85"/>
      <c r="FA55" s="85"/>
      <c r="FB55" s="85"/>
      <c r="FC55" s="85"/>
      <c r="FD55" s="85"/>
      <c r="FE55" s="85"/>
    </row>
    <row r="56" spans="1:161" s="33" customFormat="1" ht="11.1" customHeight="1" x14ac:dyDescent="0.2">
      <c r="A56" s="104" t="s">
        <v>224</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5"/>
      <c r="BW56" s="105"/>
      <c r="BX56" s="95" t="s">
        <v>102</v>
      </c>
      <c r="BY56" s="95"/>
      <c r="BZ56" s="95"/>
      <c r="CA56" s="95"/>
      <c r="CB56" s="95"/>
      <c r="CC56" s="95"/>
      <c r="CD56" s="95"/>
      <c r="CE56" s="95"/>
      <c r="CF56" s="95" t="s">
        <v>35</v>
      </c>
      <c r="CG56" s="95"/>
      <c r="CH56" s="95"/>
      <c r="CI56" s="95"/>
      <c r="CJ56" s="95"/>
      <c r="CK56" s="95"/>
      <c r="CL56" s="95"/>
      <c r="CM56" s="95"/>
      <c r="CN56" s="95"/>
      <c r="CO56" s="95"/>
      <c r="CP56" s="95"/>
      <c r="CQ56" s="95"/>
      <c r="CR56" s="95"/>
      <c r="CS56" s="95" t="s">
        <v>35</v>
      </c>
      <c r="CT56" s="95"/>
      <c r="CU56" s="95"/>
      <c r="CV56" s="95"/>
      <c r="CW56" s="95"/>
      <c r="CX56" s="95"/>
      <c r="CY56" s="95"/>
      <c r="CZ56" s="95"/>
      <c r="DA56" s="95"/>
      <c r="DB56" s="95"/>
      <c r="DC56" s="95"/>
      <c r="DD56" s="95"/>
      <c r="DE56" s="95"/>
      <c r="DF56" s="87">
        <f>DF57</f>
        <v>738101.78</v>
      </c>
      <c r="DG56" s="87"/>
      <c r="DH56" s="87"/>
      <c r="DI56" s="87"/>
      <c r="DJ56" s="87"/>
      <c r="DK56" s="87"/>
      <c r="DL56" s="87"/>
      <c r="DM56" s="87"/>
      <c r="DN56" s="87"/>
      <c r="DO56" s="87"/>
      <c r="DP56" s="87"/>
      <c r="DQ56" s="87"/>
      <c r="DR56" s="87"/>
      <c r="DS56" s="87">
        <f t="shared" ref="DS56" si="28">DS57</f>
        <v>316200</v>
      </c>
      <c r="DT56" s="87"/>
      <c r="DU56" s="87"/>
      <c r="DV56" s="87"/>
      <c r="DW56" s="87"/>
      <c r="DX56" s="87"/>
      <c r="DY56" s="87"/>
      <c r="DZ56" s="87"/>
      <c r="EA56" s="87"/>
      <c r="EB56" s="87"/>
      <c r="EC56" s="87"/>
      <c r="ED56" s="87"/>
      <c r="EE56" s="87"/>
      <c r="EF56" s="87">
        <f t="shared" ref="EF56" si="29">EF57</f>
        <v>316200</v>
      </c>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row>
    <row r="57" spans="1:161" s="33" customFormat="1" ht="11.25" customHeight="1" x14ac:dyDescent="0.2">
      <c r="A57" s="106" t="s">
        <v>103</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95" t="s">
        <v>104</v>
      </c>
      <c r="BY57" s="95"/>
      <c r="BZ57" s="95"/>
      <c r="CA57" s="95"/>
      <c r="CB57" s="95"/>
      <c r="CC57" s="95"/>
      <c r="CD57" s="95"/>
      <c r="CE57" s="95"/>
      <c r="CF57" s="95" t="s">
        <v>105</v>
      </c>
      <c r="CG57" s="95"/>
      <c r="CH57" s="95"/>
      <c r="CI57" s="95"/>
      <c r="CJ57" s="95"/>
      <c r="CK57" s="95"/>
      <c r="CL57" s="95"/>
      <c r="CM57" s="95"/>
      <c r="CN57" s="95"/>
      <c r="CO57" s="95"/>
      <c r="CP57" s="95"/>
      <c r="CQ57" s="95"/>
      <c r="CR57" s="95"/>
      <c r="CS57" s="95" t="s">
        <v>35</v>
      </c>
      <c r="CT57" s="95"/>
      <c r="CU57" s="95"/>
      <c r="CV57" s="95"/>
      <c r="CW57" s="95"/>
      <c r="CX57" s="95"/>
      <c r="CY57" s="95"/>
      <c r="CZ57" s="95"/>
      <c r="DA57" s="95"/>
      <c r="DB57" s="95"/>
      <c r="DC57" s="95"/>
      <c r="DD57" s="95"/>
      <c r="DE57" s="95"/>
      <c r="DF57" s="87">
        <f>DF58+DF67+DF76+DF77+DF78</f>
        <v>738101.78</v>
      </c>
      <c r="DG57" s="87"/>
      <c r="DH57" s="87"/>
      <c r="DI57" s="87"/>
      <c r="DJ57" s="87"/>
      <c r="DK57" s="87"/>
      <c r="DL57" s="87"/>
      <c r="DM57" s="87"/>
      <c r="DN57" s="87"/>
      <c r="DO57" s="87"/>
      <c r="DP57" s="87"/>
      <c r="DQ57" s="87"/>
      <c r="DR57" s="87"/>
      <c r="DS57" s="87">
        <f t="shared" ref="DS57" si="30">DS58+DS67+DS76+DS77+DS78</f>
        <v>316200</v>
      </c>
      <c r="DT57" s="87"/>
      <c r="DU57" s="87"/>
      <c r="DV57" s="87"/>
      <c r="DW57" s="87"/>
      <c r="DX57" s="87"/>
      <c r="DY57" s="87"/>
      <c r="DZ57" s="87"/>
      <c r="EA57" s="87"/>
      <c r="EB57" s="87"/>
      <c r="EC57" s="87"/>
      <c r="ED57" s="87"/>
      <c r="EE57" s="87"/>
      <c r="EF57" s="87">
        <f t="shared" ref="EF57" si="31">EF58+EF67+EF76+EF77+EF78</f>
        <v>316200</v>
      </c>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row>
    <row r="58" spans="1:161" s="34" customFormat="1" ht="22.5" customHeight="1" x14ac:dyDescent="0.2">
      <c r="A58" s="88" t="s">
        <v>194</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58" t="s">
        <v>225</v>
      </c>
      <c r="BY58" s="58"/>
      <c r="BZ58" s="58"/>
      <c r="CA58" s="58"/>
      <c r="CB58" s="58"/>
      <c r="CC58" s="58"/>
      <c r="CD58" s="58"/>
      <c r="CE58" s="58"/>
      <c r="CF58" s="58" t="s">
        <v>105</v>
      </c>
      <c r="CG58" s="58"/>
      <c r="CH58" s="58"/>
      <c r="CI58" s="58"/>
      <c r="CJ58" s="58"/>
      <c r="CK58" s="58"/>
      <c r="CL58" s="58"/>
      <c r="CM58" s="58"/>
      <c r="CN58" s="58"/>
      <c r="CO58" s="58"/>
      <c r="CP58" s="58"/>
      <c r="CQ58" s="58"/>
      <c r="CR58" s="58"/>
      <c r="CS58" s="58" t="s">
        <v>35</v>
      </c>
      <c r="CT58" s="58"/>
      <c r="CU58" s="58"/>
      <c r="CV58" s="58"/>
      <c r="CW58" s="58"/>
      <c r="CX58" s="58"/>
      <c r="CY58" s="58"/>
      <c r="CZ58" s="58"/>
      <c r="DA58" s="58"/>
      <c r="DB58" s="58"/>
      <c r="DC58" s="58"/>
      <c r="DD58" s="58"/>
      <c r="DE58" s="58"/>
      <c r="DF58" s="59">
        <f>SUM(DF59:DR66)</f>
        <v>0</v>
      </c>
      <c r="DG58" s="59"/>
      <c r="DH58" s="59"/>
      <c r="DI58" s="59"/>
      <c r="DJ58" s="59"/>
      <c r="DK58" s="59"/>
      <c r="DL58" s="59"/>
      <c r="DM58" s="59"/>
      <c r="DN58" s="59"/>
      <c r="DO58" s="59"/>
      <c r="DP58" s="59"/>
      <c r="DQ58" s="59"/>
      <c r="DR58" s="59"/>
      <c r="DS58" s="59">
        <f t="shared" ref="DS58" si="32">SUM(DS59:EE66)</f>
        <v>0</v>
      </c>
      <c r="DT58" s="59"/>
      <c r="DU58" s="59"/>
      <c r="DV58" s="59"/>
      <c r="DW58" s="59"/>
      <c r="DX58" s="59"/>
      <c r="DY58" s="59"/>
      <c r="DZ58" s="59"/>
      <c r="EA58" s="59"/>
      <c r="EB58" s="59"/>
      <c r="EC58" s="59"/>
      <c r="ED58" s="59"/>
      <c r="EE58" s="59"/>
      <c r="EF58" s="59">
        <f t="shared" ref="EF58" si="33">SUM(EF59:ER66)</f>
        <v>0</v>
      </c>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row>
    <row r="59" spans="1:161" s="11" customFormat="1" ht="22.5" customHeight="1" x14ac:dyDescent="0.2">
      <c r="A59" s="91" t="s">
        <v>201</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84" t="s">
        <v>226</v>
      </c>
      <c r="BY59" s="84"/>
      <c r="BZ59" s="84"/>
      <c r="CA59" s="84"/>
      <c r="CB59" s="84"/>
      <c r="CC59" s="84"/>
      <c r="CD59" s="84"/>
      <c r="CE59" s="84"/>
      <c r="CF59" s="83" t="s">
        <v>105</v>
      </c>
      <c r="CG59" s="83"/>
      <c r="CH59" s="83"/>
      <c r="CI59" s="83"/>
      <c r="CJ59" s="83"/>
      <c r="CK59" s="83"/>
      <c r="CL59" s="83"/>
      <c r="CM59" s="83"/>
      <c r="CN59" s="83"/>
      <c r="CO59" s="83"/>
      <c r="CP59" s="83"/>
      <c r="CQ59" s="83"/>
      <c r="CR59" s="83"/>
      <c r="CS59" s="84" t="s">
        <v>246</v>
      </c>
      <c r="CT59" s="84"/>
      <c r="CU59" s="84"/>
      <c r="CV59" s="84"/>
      <c r="CW59" s="84"/>
      <c r="CX59" s="84"/>
      <c r="CY59" s="84"/>
      <c r="CZ59" s="84"/>
      <c r="DA59" s="84"/>
      <c r="DB59" s="84"/>
      <c r="DC59" s="84"/>
      <c r="DD59" s="84"/>
      <c r="DE59" s="84"/>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row>
    <row r="60" spans="1:161" s="11" customFormat="1" x14ac:dyDescent="0.2">
      <c r="A60" s="91" t="s">
        <v>207</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84" t="s">
        <v>227</v>
      </c>
      <c r="BY60" s="84"/>
      <c r="BZ60" s="84"/>
      <c r="CA60" s="84"/>
      <c r="CB60" s="84"/>
      <c r="CC60" s="84"/>
      <c r="CD60" s="84"/>
      <c r="CE60" s="84"/>
      <c r="CF60" s="83" t="s">
        <v>105</v>
      </c>
      <c r="CG60" s="83"/>
      <c r="CH60" s="83"/>
      <c r="CI60" s="83"/>
      <c r="CJ60" s="83"/>
      <c r="CK60" s="83"/>
      <c r="CL60" s="83"/>
      <c r="CM60" s="83"/>
      <c r="CN60" s="83"/>
      <c r="CO60" s="83"/>
      <c r="CP60" s="83"/>
      <c r="CQ60" s="83"/>
      <c r="CR60" s="83"/>
      <c r="CS60" s="84" t="s">
        <v>247</v>
      </c>
      <c r="CT60" s="84"/>
      <c r="CU60" s="84"/>
      <c r="CV60" s="84"/>
      <c r="CW60" s="84"/>
      <c r="CX60" s="84"/>
      <c r="CY60" s="84"/>
      <c r="CZ60" s="84"/>
      <c r="DA60" s="84"/>
      <c r="DB60" s="84"/>
      <c r="DC60" s="84"/>
      <c r="DD60" s="84"/>
      <c r="DE60" s="84"/>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row>
    <row r="61" spans="1:161" s="11" customFormat="1" x14ac:dyDescent="0.2">
      <c r="A61" s="91" t="s">
        <v>202</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84" t="s">
        <v>228</v>
      </c>
      <c r="BY61" s="84"/>
      <c r="BZ61" s="84"/>
      <c r="CA61" s="84"/>
      <c r="CB61" s="84"/>
      <c r="CC61" s="84"/>
      <c r="CD61" s="84"/>
      <c r="CE61" s="84"/>
      <c r="CF61" s="83" t="s">
        <v>105</v>
      </c>
      <c r="CG61" s="83"/>
      <c r="CH61" s="83"/>
      <c r="CI61" s="83"/>
      <c r="CJ61" s="83"/>
      <c r="CK61" s="83"/>
      <c r="CL61" s="83"/>
      <c r="CM61" s="83"/>
      <c r="CN61" s="83"/>
      <c r="CO61" s="83"/>
      <c r="CP61" s="83"/>
      <c r="CQ61" s="83"/>
      <c r="CR61" s="83"/>
      <c r="CS61" s="84" t="s">
        <v>186</v>
      </c>
      <c r="CT61" s="84"/>
      <c r="CU61" s="84"/>
      <c r="CV61" s="84"/>
      <c r="CW61" s="84"/>
      <c r="CX61" s="84"/>
      <c r="CY61" s="84"/>
      <c r="CZ61" s="84"/>
      <c r="DA61" s="84"/>
      <c r="DB61" s="84"/>
      <c r="DC61" s="84"/>
      <c r="DD61" s="84"/>
      <c r="DE61" s="84"/>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row>
    <row r="62" spans="1:161" s="11" customFormat="1" x14ac:dyDescent="0.2">
      <c r="A62" s="91" t="s">
        <v>203</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84" t="s">
        <v>229</v>
      </c>
      <c r="BY62" s="84"/>
      <c r="BZ62" s="84"/>
      <c r="CA62" s="84"/>
      <c r="CB62" s="84"/>
      <c r="CC62" s="84"/>
      <c r="CD62" s="84"/>
      <c r="CE62" s="84"/>
      <c r="CF62" s="83" t="s">
        <v>105</v>
      </c>
      <c r="CG62" s="83"/>
      <c r="CH62" s="83"/>
      <c r="CI62" s="83"/>
      <c r="CJ62" s="83"/>
      <c r="CK62" s="83"/>
      <c r="CL62" s="83"/>
      <c r="CM62" s="83"/>
      <c r="CN62" s="83"/>
      <c r="CO62" s="83"/>
      <c r="CP62" s="83"/>
      <c r="CQ62" s="83"/>
      <c r="CR62" s="83"/>
      <c r="CS62" s="84" t="s">
        <v>187</v>
      </c>
      <c r="CT62" s="84"/>
      <c r="CU62" s="84"/>
      <c r="CV62" s="84"/>
      <c r="CW62" s="84"/>
      <c r="CX62" s="84"/>
      <c r="CY62" s="84"/>
      <c r="CZ62" s="84"/>
      <c r="DA62" s="84"/>
      <c r="DB62" s="84"/>
      <c r="DC62" s="84"/>
      <c r="DD62" s="84"/>
      <c r="DE62" s="84"/>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row>
    <row r="63" spans="1:161" s="11" customFormat="1" x14ac:dyDescent="0.2">
      <c r="A63" s="91" t="s">
        <v>204</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84" t="s">
        <v>230</v>
      </c>
      <c r="BY63" s="84"/>
      <c r="BZ63" s="84"/>
      <c r="CA63" s="84"/>
      <c r="CB63" s="84"/>
      <c r="CC63" s="84"/>
      <c r="CD63" s="84"/>
      <c r="CE63" s="84"/>
      <c r="CF63" s="83" t="s">
        <v>105</v>
      </c>
      <c r="CG63" s="83"/>
      <c r="CH63" s="83"/>
      <c r="CI63" s="83"/>
      <c r="CJ63" s="83"/>
      <c r="CK63" s="83"/>
      <c r="CL63" s="83"/>
      <c r="CM63" s="83"/>
      <c r="CN63" s="83"/>
      <c r="CO63" s="83"/>
      <c r="CP63" s="83"/>
      <c r="CQ63" s="83"/>
      <c r="CR63" s="83"/>
      <c r="CS63" s="84" t="s">
        <v>188</v>
      </c>
      <c r="CT63" s="84"/>
      <c r="CU63" s="84"/>
      <c r="CV63" s="84"/>
      <c r="CW63" s="84"/>
      <c r="CX63" s="84"/>
      <c r="CY63" s="84"/>
      <c r="CZ63" s="84"/>
      <c r="DA63" s="84"/>
      <c r="DB63" s="84"/>
      <c r="DC63" s="84"/>
      <c r="DD63" s="84"/>
      <c r="DE63" s="84"/>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row>
    <row r="64" spans="1:161" s="11" customFormat="1" x14ac:dyDescent="0.2">
      <c r="A64" s="91" t="s">
        <v>208</v>
      </c>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84" t="s">
        <v>231</v>
      </c>
      <c r="BY64" s="84"/>
      <c r="BZ64" s="84"/>
      <c r="CA64" s="84"/>
      <c r="CB64" s="84"/>
      <c r="CC64" s="84"/>
      <c r="CD64" s="84"/>
      <c r="CE64" s="84"/>
      <c r="CF64" s="83" t="s">
        <v>105</v>
      </c>
      <c r="CG64" s="83"/>
      <c r="CH64" s="83"/>
      <c r="CI64" s="83"/>
      <c r="CJ64" s="83"/>
      <c r="CK64" s="83"/>
      <c r="CL64" s="83"/>
      <c r="CM64" s="83"/>
      <c r="CN64" s="83"/>
      <c r="CO64" s="83"/>
      <c r="CP64" s="83"/>
      <c r="CQ64" s="83"/>
      <c r="CR64" s="83"/>
      <c r="CS64" s="84" t="s">
        <v>248</v>
      </c>
      <c r="CT64" s="84"/>
      <c r="CU64" s="84"/>
      <c r="CV64" s="84"/>
      <c r="CW64" s="84"/>
      <c r="CX64" s="84"/>
      <c r="CY64" s="84"/>
      <c r="CZ64" s="84"/>
      <c r="DA64" s="84"/>
      <c r="DB64" s="84"/>
      <c r="DC64" s="84"/>
      <c r="DD64" s="84"/>
      <c r="DE64" s="84"/>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row>
    <row r="65" spans="1:177" s="11" customFormat="1" x14ac:dyDescent="0.2">
      <c r="A65" s="91" t="s">
        <v>205</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84" t="s">
        <v>232</v>
      </c>
      <c r="BY65" s="84"/>
      <c r="BZ65" s="84"/>
      <c r="CA65" s="84"/>
      <c r="CB65" s="84"/>
      <c r="CC65" s="84"/>
      <c r="CD65" s="84"/>
      <c r="CE65" s="84"/>
      <c r="CF65" s="83" t="s">
        <v>105</v>
      </c>
      <c r="CG65" s="83"/>
      <c r="CH65" s="83"/>
      <c r="CI65" s="83"/>
      <c r="CJ65" s="83"/>
      <c r="CK65" s="83"/>
      <c r="CL65" s="83"/>
      <c r="CM65" s="83"/>
      <c r="CN65" s="83"/>
      <c r="CO65" s="83"/>
      <c r="CP65" s="83"/>
      <c r="CQ65" s="83"/>
      <c r="CR65" s="83"/>
      <c r="CS65" s="84" t="s">
        <v>86</v>
      </c>
      <c r="CT65" s="84"/>
      <c r="CU65" s="84"/>
      <c r="CV65" s="84"/>
      <c r="CW65" s="84"/>
      <c r="CX65" s="84"/>
      <c r="CY65" s="84"/>
      <c r="CZ65" s="84"/>
      <c r="DA65" s="84"/>
      <c r="DB65" s="84"/>
      <c r="DC65" s="84"/>
      <c r="DD65" s="84"/>
      <c r="DE65" s="84"/>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row>
    <row r="66" spans="1:177" s="11" customFormat="1" x14ac:dyDescent="0.2">
      <c r="A66" s="91" t="s">
        <v>206</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84" t="s">
        <v>233</v>
      </c>
      <c r="BY66" s="84"/>
      <c r="BZ66" s="84"/>
      <c r="CA66" s="84"/>
      <c r="CB66" s="84"/>
      <c r="CC66" s="84"/>
      <c r="CD66" s="84"/>
      <c r="CE66" s="84"/>
      <c r="CF66" s="83" t="s">
        <v>105</v>
      </c>
      <c r="CG66" s="83"/>
      <c r="CH66" s="83"/>
      <c r="CI66" s="83"/>
      <c r="CJ66" s="83"/>
      <c r="CK66" s="83"/>
      <c r="CL66" s="83"/>
      <c r="CM66" s="83"/>
      <c r="CN66" s="83"/>
      <c r="CO66" s="83"/>
      <c r="CP66" s="83"/>
      <c r="CQ66" s="83"/>
      <c r="CR66" s="83"/>
      <c r="CS66" s="84" t="s">
        <v>86</v>
      </c>
      <c r="CT66" s="84"/>
      <c r="CU66" s="84"/>
      <c r="CV66" s="84"/>
      <c r="CW66" s="84"/>
      <c r="CX66" s="84"/>
      <c r="CY66" s="84"/>
      <c r="CZ66" s="84"/>
      <c r="DA66" s="84"/>
      <c r="DB66" s="84"/>
      <c r="DC66" s="84"/>
      <c r="DD66" s="84"/>
      <c r="DE66" s="84"/>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row>
    <row r="67" spans="1:177" s="34" customFormat="1" x14ac:dyDescent="0.2">
      <c r="A67" s="88" t="s">
        <v>195</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58" t="s">
        <v>234</v>
      </c>
      <c r="BY67" s="58"/>
      <c r="BZ67" s="58"/>
      <c r="CA67" s="58"/>
      <c r="CB67" s="58"/>
      <c r="CC67" s="58"/>
      <c r="CD67" s="58"/>
      <c r="CE67" s="58"/>
      <c r="CF67" s="58" t="s">
        <v>105</v>
      </c>
      <c r="CG67" s="58"/>
      <c r="CH67" s="58"/>
      <c r="CI67" s="58"/>
      <c r="CJ67" s="58"/>
      <c r="CK67" s="58"/>
      <c r="CL67" s="58"/>
      <c r="CM67" s="58"/>
      <c r="CN67" s="58"/>
      <c r="CO67" s="58"/>
      <c r="CP67" s="58"/>
      <c r="CQ67" s="58"/>
      <c r="CR67" s="58"/>
      <c r="CS67" s="58" t="s">
        <v>35</v>
      </c>
      <c r="CT67" s="58"/>
      <c r="CU67" s="58"/>
      <c r="CV67" s="58"/>
      <c r="CW67" s="58"/>
      <c r="CX67" s="58"/>
      <c r="CY67" s="58"/>
      <c r="CZ67" s="58"/>
      <c r="DA67" s="58"/>
      <c r="DB67" s="58"/>
      <c r="DC67" s="58"/>
      <c r="DD67" s="58"/>
      <c r="DE67" s="58"/>
      <c r="DF67" s="59">
        <f>SUM(DF68:DR75)</f>
        <v>400000</v>
      </c>
      <c r="DG67" s="59"/>
      <c r="DH67" s="59"/>
      <c r="DI67" s="59"/>
      <c r="DJ67" s="59"/>
      <c r="DK67" s="59"/>
      <c r="DL67" s="59"/>
      <c r="DM67" s="59"/>
      <c r="DN67" s="59"/>
      <c r="DO67" s="59"/>
      <c r="DP67" s="59"/>
      <c r="DQ67" s="59"/>
      <c r="DR67" s="59"/>
      <c r="DS67" s="59">
        <f t="shared" ref="DS67" si="34">SUM(DS68:EE75)</f>
        <v>0</v>
      </c>
      <c r="DT67" s="59"/>
      <c r="DU67" s="59"/>
      <c r="DV67" s="59"/>
      <c r="DW67" s="59"/>
      <c r="DX67" s="59"/>
      <c r="DY67" s="59"/>
      <c r="DZ67" s="59"/>
      <c r="EA67" s="59"/>
      <c r="EB67" s="59"/>
      <c r="EC67" s="59"/>
      <c r="ED67" s="59"/>
      <c r="EE67" s="59"/>
      <c r="EF67" s="59">
        <f t="shared" ref="EF67" si="35">SUM(EF68:ER75)</f>
        <v>0</v>
      </c>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J67" s="90"/>
      <c r="FK67" s="90"/>
      <c r="FL67" s="90"/>
      <c r="FM67" s="90"/>
      <c r="FN67" s="90"/>
      <c r="FO67" s="90"/>
      <c r="FP67" s="90"/>
      <c r="FQ67" s="90"/>
      <c r="FR67" s="90"/>
      <c r="FS67" s="90"/>
      <c r="FT67" s="90"/>
      <c r="FU67" s="90"/>
    </row>
    <row r="68" spans="1:177" s="11" customFormat="1" ht="22.5" customHeight="1" x14ac:dyDescent="0.2">
      <c r="A68" s="91" t="s">
        <v>201</v>
      </c>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84" t="s">
        <v>235</v>
      </c>
      <c r="BY68" s="84"/>
      <c r="BZ68" s="84"/>
      <c r="CA68" s="84"/>
      <c r="CB68" s="84"/>
      <c r="CC68" s="84"/>
      <c r="CD68" s="84"/>
      <c r="CE68" s="84"/>
      <c r="CF68" s="83" t="s">
        <v>105</v>
      </c>
      <c r="CG68" s="83"/>
      <c r="CH68" s="83"/>
      <c r="CI68" s="83"/>
      <c r="CJ68" s="83"/>
      <c r="CK68" s="83"/>
      <c r="CL68" s="83"/>
      <c r="CM68" s="83"/>
      <c r="CN68" s="83"/>
      <c r="CO68" s="83"/>
      <c r="CP68" s="83"/>
      <c r="CQ68" s="83"/>
      <c r="CR68" s="83"/>
      <c r="CS68" s="84" t="s">
        <v>246</v>
      </c>
      <c r="CT68" s="84"/>
      <c r="CU68" s="84"/>
      <c r="CV68" s="84"/>
      <c r="CW68" s="84"/>
      <c r="CX68" s="84"/>
      <c r="CY68" s="84"/>
      <c r="CZ68" s="84"/>
      <c r="DA68" s="84"/>
      <c r="DB68" s="84"/>
      <c r="DC68" s="84"/>
      <c r="DD68" s="84"/>
      <c r="DE68" s="84"/>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row>
    <row r="69" spans="1:177" s="11" customFormat="1" x14ac:dyDescent="0.2">
      <c r="A69" s="91" t="s">
        <v>207</v>
      </c>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84" t="s">
        <v>236</v>
      </c>
      <c r="BY69" s="84"/>
      <c r="BZ69" s="84"/>
      <c r="CA69" s="84"/>
      <c r="CB69" s="84"/>
      <c r="CC69" s="84"/>
      <c r="CD69" s="84"/>
      <c r="CE69" s="84"/>
      <c r="CF69" s="83" t="s">
        <v>105</v>
      </c>
      <c r="CG69" s="83"/>
      <c r="CH69" s="83"/>
      <c r="CI69" s="83"/>
      <c r="CJ69" s="83"/>
      <c r="CK69" s="83"/>
      <c r="CL69" s="83"/>
      <c r="CM69" s="83"/>
      <c r="CN69" s="83"/>
      <c r="CO69" s="83"/>
      <c r="CP69" s="83"/>
      <c r="CQ69" s="83"/>
      <c r="CR69" s="83"/>
      <c r="CS69" s="84" t="s">
        <v>247</v>
      </c>
      <c r="CT69" s="84"/>
      <c r="CU69" s="84"/>
      <c r="CV69" s="84"/>
      <c r="CW69" s="84"/>
      <c r="CX69" s="84"/>
      <c r="CY69" s="84"/>
      <c r="CZ69" s="84"/>
      <c r="DA69" s="84"/>
      <c r="DB69" s="84"/>
      <c r="DC69" s="84"/>
      <c r="DD69" s="84"/>
      <c r="DE69" s="84"/>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row>
    <row r="70" spans="1:177" s="11" customFormat="1" x14ac:dyDescent="0.2">
      <c r="A70" s="91" t="s">
        <v>202</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84" t="s">
        <v>237</v>
      </c>
      <c r="BY70" s="84"/>
      <c r="BZ70" s="84"/>
      <c r="CA70" s="84"/>
      <c r="CB70" s="84"/>
      <c r="CC70" s="84"/>
      <c r="CD70" s="84"/>
      <c r="CE70" s="84"/>
      <c r="CF70" s="83" t="s">
        <v>105</v>
      </c>
      <c r="CG70" s="83"/>
      <c r="CH70" s="83"/>
      <c r="CI70" s="83"/>
      <c r="CJ70" s="83"/>
      <c r="CK70" s="83"/>
      <c r="CL70" s="83"/>
      <c r="CM70" s="83"/>
      <c r="CN70" s="83"/>
      <c r="CO70" s="83"/>
      <c r="CP70" s="83"/>
      <c r="CQ70" s="83"/>
      <c r="CR70" s="83"/>
      <c r="CS70" s="84" t="s">
        <v>186</v>
      </c>
      <c r="CT70" s="84"/>
      <c r="CU70" s="84"/>
      <c r="CV70" s="84"/>
      <c r="CW70" s="84"/>
      <c r="CX70" s="84"/>
      <c r="CY70" s="84"/>
      <c r="CZ70" s="84"/>
      <c r="DA70" s="84"/>
      <c r="DB70" s="84"/>
      <c r="DC70" s="84"/>
      <c r="DD70" s="84"/>
      <c r="DE70" s="84"/>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c r="ET70" s="85"/>
      <c r="EU70" s="85"/>
      <c r="EV70" s="85"/>
      <c r="EW70" s="85"/>
      <c r="EX70" s="85"/>
      <c r="EY70" s="85"/>
      <c r="EZ70" s="85"/>
      <c r="FA70" s="85"/>
      <c r="FB70" s="85"/>
      <c r="FC70" s="85"/>
      <c r="FD70" s="85"/>
      <c r="FE70" s="85"/>
    </row>
    <row r="71" spans="1:177" s="11" customFormat="1" x14ac:dyDescent="0.2">
      <c r="A71" s="91" t="s">
        <v>203</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84" t="s">
        <v>238</v>
      </c>
      <c r="BY71" s="84"/>
      <c r="BZ71" s="84"/>
      <c r="CA71" s="84"/>
      <c r="CB71" s="84"/>
      <c r="CC71" s="84"/>
      <c r="CD71" s="84"/>
      <c r="CE71" s="84"/>
      <c r="CF71" s="83" t="s">
        <v>105</v>
      </c>
      <c r="CG71" s="83"/>
      <c r="CH71" s="83"/>
      <c r="CI71" s="83"/>
      <c r="CJ71" s="83"/>
      <c r="CK71" s="83"/>
      <c r="CL71" s="83"/>
      <c r="CM71" s="83"/>
      <c r="CN71" s="83"/>
      <c r="CO71" s="83"/>
      <c r="CP71" s="83"/>
      <c r="CQ71" s="83"/>
      <c r="CR71" s="83"/>
      <c r="CS71" s="84" t="s">
        <v>187</v>
      </c>
      <c r="CT71" s="84"/>
      <c r="CU71" s="84"/>
      <c r="CV71" s="84"/>
      <c r="CW71" s="84"/>
      <c r="CX71" s="84"/>
      <c r="CY71" s="84"/>
      <c r="CZ71" s="84"/>
      <c r="DA71" s="84"/>
      <c r="DB71" s="84"/>
      <c r="DC71" s="84"/>
      <c r="DD71" s="84"/>
      <c r="DE71" s="84"/>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row>
    <row r="72" spans="1:177" s="11" customFormat="1" x14ac:dyDescent="0.2">
      <c r="A72" s="91" t="s">
        <v>204</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84" t="s">
        <v>239</v>
      </c>
      <c r="BY72" s="84"/>
      <c r="BZ72" s="84"/>
      <c r="CA72" s="84"/>
      <c r="CB72" s="84"/>
      <c r="CC72" s="84"/>
      <c r="CD72" s="84"/>
      <c r="CE72" s="84"/>
      <c r="CF72" s="83" t="s">
        <v>105</v>
      </c>
      <c r="CG72" s="83"/>
      <c r="CH72" s="83"/>
      <c r="CI72" s="83"/>
      <c r="CJ72" s="83"/>
      <c r="CK72" s="83"/>
      <c r="CL72" s="83"/>
      <c r="CM72" s="83"/>
      <c r="CN72" s="83"/>
      <c r="CO72" s="83"/>
      <c r="CP72" s="83"/>
      <c r="CQ72" s="83"/>
      <c r="CR72" s="83"/>
      <c r="CS72" s="84" t="s">
        <v>188</v>
      </c>
      <c r="CT72" s="84"/>
      <c r="CU72" s="84"/>
      <c r="CV72" s="84"/>
      <c r="CW72" s="84"/>
      <c r="CX72" s="84"/>
      <c r="CY72" s="84"/>
      <c r="CZ72" s="84"/>
      <c r="DA72" s="84"/>
      <c r="DB72" s="84"/>
      <c r="DC72" s="84"/>
      <c r="DD72" s="84"/>
      <c r="DE72" s="84"/>
      <c r="DF72" s="85">
        <v>400000</v>
      </c>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row>
    <row r="73" spans="1:177" s="11" customFormat="1" x14ac:dyDescent="0.2">
      <c r="A73" s="91" t="s">
        <v>208</v>
      </c>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84" t="s">
        <v>240</v>
      </c>
      <c r="BY73" s="84"/>
      <c r="BZ73" s="84"/>
      <c r="CA73" s="84"/>
      <c r="CB73" s="84"/>
      <c r="CC73" s="84"/>
      <c r="CD73" s="84"/>
      <c r="CE73" s="84"/>
      <c r="CF73" s="83" t="s">
        <v>105</v>
      </c>
      <c r="CG73" s="83"/>
      <c r="CH73" s="83"/>
      <c r="CI73" s="83"/>
      <c r="CJ73" s="83"/>
      <c r="CK73" s="83"/>
      <c r="CL73" s="83"/>
      <c r="CM73" s="83"/>
      <c r="CN73" s="83"/>
      <c r="CO73" s="83"/>
      <c r="CP73" s="83"/>
      <c r="CQ73" s="83"/>
      <c r="CR73" s="83"/>
      <c r="CS73" s="84" t="s">
        <v>248</v>
      </c>
      <c r="CT73" s="84"/>
      <c r="CU73" s="84"/>
      <c r="CV73" s="84"/>
      <c r="CW73" s="84"/>
      <c r="CX73" s="84"/>
      <c r="CY73" s="84"/>
      <c r="CZ73" s="84"/>
      <c r="DA73" s="84"/>
      <c r="DB73" s="84"/>
      <c r="DC73" s="84"/>
      <c r="DD73" s="84"/>
      <c r="DE73" s="84"/>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row>
    <row r="74" spans="1:177" s="11" customFormat="1" x14ac:dyDescent="0.2">
      <c r="A74" s="91" t="s">
        <v>205</v>
      </c>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84" t="s">
        <v>241</v>
      </c>
      <c r="BY74" s="84"/>
      <c r="BZ74" s="84"/>
      <c r="CA74" s="84"/>
      <c r="CB74" s="84"/>
      <c r="CC74" s="84"/>
      <c r="CD74" s="84"/>
      <c r="CE74" s="84"/>
      <c r="CF74" s="83" t="s">
        <v>105</v>
      </c>
      <c r="CG74" s="83"/>
      <c r="CH74" s="83"/>
      <c r="CI74" s="83"/>
      <c r="CJ74" s="83"/>
      <c r="CK74" s="83"/>
      <c r="CL74" s="83"/>
      <c r="CM74" s="83"/>
      <c r="CN74" s="83"/>
      <c r="CO74" s="83"/>
      <c r="CP74" s="83"/>
      <c r="CQ74" s="83"/>
      <c r="CR74" s="83"/>
      <c r="CS74" s="84" t="s">
        <v>86</v>
      </c>
      <c r="CT74" s="84"/>
      <c r="CU74" s="84"/>
      <c r="CV74" s="84"/>
      <c r="CW74" s="84"/>
      <c r="CX74" s="84"/>
      <c r="CY74" s="84"/>
      <c r="CZ74" s="84"/>
      <c r="DA74" s="84"/>
      <c r="DB74" s="84"/>
      <c r="DC74" s="84"/>
      <c r="DD74" s="84"/>
      <c r="DE74" s="84"/>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row>
    <row r="75" spans="1:177" s="11" customFormat="1" x14ac:dyDescent="0.2">
      <c r="A75" s="91" t="s">
        <v>206</v>
      </c>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84" t="s">
        <v>242</v>
      </c>
      <c r="BY75" s="84"/>
      <c r="BZ75" s="84"/>
      <c r="CA75" s="84"/>
      <c r="CB75" s="84"/>
      <c r="CC75" s="84"/>
      <c r="CD75" s="84"/>
      <c r="CE75" s="84"/>
      <c r="CF75" s="83" t="s">
        <v>105</v>
      </c>
      <c r="CG75" s="83"/>
      <c r="CH75" s="83"/>
      <c r="CI75" s="83"/>
      <c r="CJ75" s="83"/>
      <c r="CK75" s="83"/>
      <c r="CL75" s="83"/>
      <c r="CM75" s="83"/>
      <c r="CN75" s="83"/>
      <c r="CO75" s="83"/>
      <c r="CP75" s="83"/>
      <c r="CQ75" s="83"/>
      <c r="CR75" s="83"/>
      <c r="CS75" s="84" t="s">
        <v>86</v>
      </c>
      <c r="CT75" s="84"/>
      <c r="CU75" s="84"/>
      <c r="CV75" s="84"/>
      <c r="CW75" s="84"/>
      <c r="CX75" s="84"/>
      <c r="CY75" s="84"/>
      <c r="CZ75" s="84"/>
      <c r="DA75" s="84"/>
      <c r="DB75" s="84"/>
      <c r="DC75" s="84"/>
      <c r="DD75" s="84"/>
      <c r="DE75" s="84"/>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row>
    <row r="76" spans="1:177" s="34" customFormat="1" x14ac:dyDescent="0.2">
      <c r="A76" s="88" t="s">
        <v>196</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58" t="s">
        <v>243</v>
      </c>
      <c r="BY76" s="58"/>
      <c r="BZ76" s="58"/>
      <c r="CA76" s="58"/>
      <c r="CB76" s="58"/>
      <c r="CC76" s="58"/>
      <c r="CD76" s="58"/>
      <c r="CE76" s="58"/>
      <c r="CF76" s="58" t="s">
        <v>105</v>
      </c>
      <c r="CG76" s="58"/>
      <c r="CH76" s="58"/>
      <c r="CI76" s="58"/>
      <c r="CJ76" s="58"/>
      <c r="CK76" s="58"/>
      <c r="CL76" s="58"/>
      <c r="CM76" s="58"/>
      <c r="CN76" s="58"/>
      <c r="CO76" s="58"/>
      <c r="CP76" s="58"/>
      <c r="CQ76" s="58"/>
      <c r="CR76" s="58"/>
      <c r="CS76" s="58" t="s">
        <v>35</v>
      </c>
      <c r="CT76" s="58"/>
      <c r="CU76" s="58"/>
      <c r="CV76" s="58"/>
      <c r="CW76" s="58"/>
      <c r="CX76" s="58"/>
      <c r="CY76" s="58"/>
      <c r="CZ76" s="58"/>
      <c r="DA76" s="58"/>
      <c r="DB76" s="58"/>
      <c r="DC76" s="58"/>
      <c r="DD76" s="58"/>
      <c r="DE76" s="58"/>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row>
    <row r="77" spans="1:177" s="34" customFormat="1" x14ac:dyDescent="0.2">
      <c r="A77" s="88" t="s">
        <v>197</v>
      </c>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58" t="s">
        <v>244</v>
      </c>
      <c r="BY77" s="58"/>
      <c r="BZ77" s="58"/>
      <c r="CA77" s="58"/>
      <c r="CB77" s="58"/>
      <c r="CC77" s="58"/>
      <c r="CD77" s="58"/>
      <c r="CE77" s="58"/>
      <c r="CF77" s="58" t="s">
        <v>105</v>
      </c>
      <c r="CG77" s="58"/>
      <c r="CH77" s="58"/>
      <c r="CI77" s="58"/>
      <c r="CJ77" s="58"/>
      <c r="CK77" s="58"/>
      <c r="CL77" s="58"/>
      <c r="CM77" s="58"/>
      <c r="CN77" s="58"/>
      <c r="CO77" s="58"/>
      <c r="CP77" s="58"/>
      <c r="CQ77" s="58"/>
      <c r="CR77" s="58"/>
      <c r="CS77" s="58" t="s">
        <v>35</v>
      </c>
      <c r="CT77" s="58"/>
      <c r="CU77" s="58"/>
      <c r="CV77" s="58"/>
      <c r="CW77" s="58"/>
      <c r="CX77" s="58"/>
      <c r="CY77" s="58"/>
      <c r="CZ77" s="58"/>
      <c r="DA77" s="58"/>
      <c r="DB77" s="58"/>
      <c r="DC77" s="58"/>
      <c r="DD77" s="58"/>
      <c r="DE77" s="58"/>
      <c r="DF77" s="59">
        <v>338101.78</v>
      </c>
      <c r="DG77" s="59"/>
      <c r="DH77" s="59"/>
      <c r="DI77" s="59"/>
      <c r="DJ77" s="59"/>
      <c r="DK77" s="59"/>
      <c r="DL77" s="59"/>
      <c r="DM77" s="59"/>
      <c r="DN77" s="59"/>
      <c r="DO77" s="59"/>
      <c r="DP77" s="59"/>
      <c r="DQ77" s="59"/>
      <c r="DR77" s="59"/>
      <c r="DS77" s="59">
        <v>316200</v>
      </c>
      <c r="DT77" s="59"/>
      <c r="DU77" s="59"/>
      <c r="DV77" s="59"/>
      <c r="DW77" s="59"/>
      <c r="DX77" s="59"/>
      <c r="DY77" s="59"/>
      <c r="DZ77" s="59"/>
      <c r="EA77" s="59"/>
      <c r="EB77" s="59"/>
      <c r="EC77" s="59"/>
      <c r="ED77" s="59"/>
      <c r="EE77" s="59"/>
      <c r="EF77" s="59">
        <v>316200</v>
      </c>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row>
    <row r="78" spans="1:177" s="34" customFormat="1" x14ac:dyDescent="0.2">
      <c r="A78" s="88" t="s">
        <v>200</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58" t="s">
        <v>245</v>
      </c>
      <c r="BY78" s="58"/>
      <c r="BZ78" s="58"/>
      <c r="CA78" s="58"/>
      <c r="CB78" s="58"/>
      <c r="CC78" s="58"/>
      <c r="CD78" s="58"/>
      <c r="CE78" s="58"/>
      <c r="CF78" s="58" t="s">
        <v>105</v>
      </c>
      <c r="CG78" s="58"/>
      <c r="CH78" s="58"/>
      <c r="CI78" s="58"/>
      <c r="CJ78" s="58"/>
      <c r="CK78" s="58"/>
      <c r="CL78" s="58"/>
      <c r="CM78" s="58"/>
      <c r="CN78" s="58"/>
      <c r="CO78" s="58"/>
      <c r="CP78" s="58"/>
      <c r="CQ78" s="58"/>
      <c r="CR78" s="58"/>
      <c r="CS78" s="58" t="s">
        <v>35</v>
      </c>
      <c r="CT78" s="58"/>
      <c r="CU78" s="58"/>
      <c r="CV78" s="58"/>
      <c r="CW78" s="58"/>
      <c r="CX78" s="58"/>
      <c r="CY78" s="58"/>
      <c r="CZ78" s="58"/>
      <c r="DA78" s="58"/>
      <c r="DB78" s="58"/>
      <c r="DC78" s="58"/>
      <c r="DD78" s="58"/>
      <c r="DE78" s="58"/>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row>
    <row r="79" spans="1:177" s="32" customFormat="1" ht="12.75" customHeight="1" x14ac:dyDescent="0.2">
      <c r="A79" s="98" t="s">
        <v>249</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9" t="s">
        <v>106</v>
      </c>
      <c r="BY79" s="99"/>
      <c r="BZ79" s="99"/>
      <c r="CA79" s="99"/>
      <c r="CB79" s="99"/>
      <c r="CC79" s="99"/>
      <c r="CD79" s="99"/>
      <c r="CE79" s="99"/>
      <c r="CF79" s="99" t="s">
        <v>107</v>
      </c>
      <c r="CG79" s="99"/>
      <c r="CH79" s="99"/>
      <c r="CI79" s="99"/>
      <c r="CJ79" s="99"/>
      <c r="CK79" s="99"/>
      <c r="CL79" s="99"/>
      <c r="CM79" s="99"/>
      <c r="CN79" s="99"/>
      <c r="CO79" s="99"/>
      <c r="CP79" s="99"/>
      <c r="CQ79" s="99"/>
      <c r="CR79" s="99"/>
      <c r="CS79" s="101" t="s">
        <v>35</v>
      </c>
      <c r="CT79" s="101"/>
      <c r="CU79" s="101"/>
      <c r="CV79" s="101"/>
      <c r="CW79" s="101"/>
      <c r="CX79" s="101"/>
      <c r="CY79" s="101"/>
      <c r="CZ79" s="101"/>
      <c r="DA79" s="101"/>
      <c r="DB79" s="101"/>
      <c r="DC79" s="101"/>
      <c r="DD79" s="101"/>
      <c r="DE79" s="101"/>
      <c r="DF79" s="94">
        <f>SUM(DF80:DR82)</f>
        <v>0</v>
      </c>
      <c r="DG79" s="94"/>
      <c r="DH79" s="94"/>
      <c r="DI79" s="94"/>
      <c r="DJ79" s="94"/>
      <c r="DK79" s="94"/>
      <c r="DL79" s="94"/>
      <c r="DM79" s="94"/>
      <c r="DN79" s="94"/>
      <c r="DO79" s="94"/>
      <c r="DP79" s="94"/>
      <c r="DQ79" s="94"/>
      <c r="DR79" s="94"/>
      <c r="DS79" s="94">
        <f t="shared" ref="DS79" si="36">SUM(DS80:EE82)</f>
        <v>0</v>
      </c>
      <c r="DT79" s="94"/>
      <c r="DU79" s="94"/>
      <c r="DV79" s="94"/>
      <c r="DW79" s="94"/>
      <c r="DX79" s="94"/>
      <c r="DY79" s="94"/>
      <c r="DZ79" s="94"/>
      <c r="EA79" s="94"/>
      <c r="EB79" s="94"/>
      <c r="EC79" s="94"/>
      <c r="ED79" s="94"/>
      <c r="EE79" s="94"/>
      <c r="EF79" s="94">
        <f t="shared" ref="EF79" si="37">SUM(EF80:ER82)</f>
        <v>0</v>
      </c>
      <c r="EG79" s="94"/>
      <c r="EH79" s="94"/>
      <c r="EI79" s="94"/>
      <c r="EJ79" s="94"/>
      <c r="EK79" s="94"/>
      <c r="EL79" s="94"/>
      <c r="EM79" s="94"/>
      <c r="EN79" s="94"/>
      <c r="EO79" s="94"/>
      <c r="EP79" s="94"/>
      <c r="EQ79" s="94"/>
      <c r="ER79" s="94"/>
      <c r="ES79" s="94" t="s">
        <v>35</v>
      </c>
      <c r="ET79" s="94"/>
      <c r="EU79" s="94"/>
      <c r="EV79" s="94"/>
      <c r="EW79" s="94"/>
      <c r="EX79" s="94"/>
      <c r="EY79" s="94"/>
      <c r="EZ79" s="94"/>
      <c r="FA79" s="94"/>
      <c r="FB79" s="94"/>
      <c r="FC79" s="94"/>
      <c r="FD79" s="94"/>
      <c r="FE79" s="94"/>
    </row>
    <row r="80" spans="1:177" ht="22.5" customHeight="1" x14ac:dyDescent="0.2">
      <c r="A80" s="96" t="s">
        <v>250</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83" t="s">
        <v>108</v>
      </c>
      <c r="BY80" s="83"/>
      <c r="BZ80" s="83"/>
      <c r="CA80" s="83"/>
      <c r="CB80" s="83"/>
      <c r="CC80" s="83"/>
      <c r="CD80" s="83"/>
      <c r="CE80" s="83"/>
      <c r="CF80" s="83" t="s">
        <v>35</v>
      </c>
      <c r="CG80" s="83"/>
      <c r="CH80" s="83"/>
      <c r="CI80" s="83"/>
      <c r="CJ80" s="83"/>
      <c r="CK80" s="83"/>
      <c r="CL80" s="83"/>
      <c r="CM80" s="83"/>
      <c r="CN80" s="83"/>
      <c r="CO80" s="83"/>
      <c r="CP80" s="83"/>
      <c r="CQ80" s="83"/>
      <c r="CR80" s="83"/>
      <c r="CS80" s="83" t="s">
        <v>35</v>
      </c>
      <c r="CT80" s="83"/>
      <c r="CU80" s="83"/>
      <c r="CV80" s="83"/>
      <c r="CW80" s="83"/>
      <c r="CX80" s="83"/>
      <c r="CY80" s="83"/>
      <c r="CZ80" s="83"/>
      <c r="DA80" s="83"/>
      <c r="DB80" s="83"/>
      <c r="DC80" s="83"/>
      <c r="DD80" s="83"/>
      <c r="DE80" s="83"/>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c r="EO80" s="86"/>
      <c r="EP80" s="86"/>
      <c r="EQ80" s="86"/>
      <c r="ER80" s="86"/>
      <c r="ES80" s="86" t="s">
        <v>35</v>
      </c>
      <c r="ET80" s="86"/>
      <c r="EU80" s="86"/>
      <c r="EV80" s="86"/>
      <c r="EW80" s="86"/>
      <c r="EX80" s="86"/>
      <c r="EY80" s="86"/>
      <c r="EZ80" s="86"/>
      <c r="FA80" s="86"/>
      <c r="FB80" s="86"/>
      <c r="FC80" s="86"/>
      <c r="FD80" s="86"/>
      <c r="FE80" s="86"/>
    </row>
    <row r="81" spans="1:161" ht="12.75" customHeight="1" x14ac:dyDescent="0.2">
      <c r="A81" s="96" t="s">
        <v>251</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83" t="s">
        <v>109</v>
      </c>
      <c r="BY81" s="83"/>
      <c r="BZ81" s="83"/>
      <c r="CA81" s="83"/>
      <c r="CB81" s="83"/>
      <c r="CC81" s="83"/>
      <c r="CD81" s="83"/>
      <c r="CE81" s="83"/>
      <c r="CF81" s="83" t="s">
        <v>35</v>
      </c>
      <c r="CG81" s="83"/>
      <c r="CH81" s="83"/>
      <c r="CI81" s="83"/>
      <c r="CJ81" s="83"/>
      <c r="CK81" s="83"/>
      <c r="CL81" s="83"/>
      <c r="CM81" s="83"/>
      <c r="CN81" s="83"/>
      <c r="CO81" s="83"/>
      <c r="CP81" s="83"/>
      <c r="CQ81" s="83"/>
      <c r="CR81" s="83"/>
      <c r="CS81" s="83" t="s">
        <v>35</v>
      </c>
      <c r="CT81" s="83"/>
      <c r="CU81" s="83"/>
      <c r="CV81" s="83"/>
      <c r="CW81" s="83"/>
      <c r="CX81" s="83"/>
      <c r="CY81" s="83"/>
      <c r="CZ81" s="83"/>
      <c r="DA81" s="83"/>
      <c r="DB81" s="83"/>
      <c r="DC81" s="83"/>
      <c r="DD81" s="83"/>
      <c r="DE81" s="83"/>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t="s">
        <v>35</v>
      </c>
      <c r="ET81" s="86"/>
      <c r="EU81" s="86"/>
      <c r="EV81" s="86"/>
      <c r="EW81" s="86"/>
      <c r="EX81" s="86"/>
      <c r="EY81" s="86"/>
      <c r="EZ81" s="86"/>
      <c r="FA81" s="86"/>
      <c r="FB81" s="86"/>
      <c r="FC81" s="86"/>
      <c r="FD81" s="86"/>
      <c r="FE81" s="86"/>
    </row>
    <row r="82" spans="1:161" ht="12.75" customHeight="1" x14ac:dyDescent="0.2">
      <c r="A82" s="96" t="s">
        <v>252</v>
      </c>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83" t="s">
        <v>110</v>
      </c>
      <c r="BY82" s="83"/>
      <c r="BZ82" s="83"/>
      <c r="CA82" s="83"/>
      <c r="CB82" s="83"/>
      <c r="CC82" s="83"/>
      <c r="CD82" s="83"/>
      <c r="CE82" s="83"/>
      <c r="CF82" s="83" t="s">
        <v>35</v>
      </c>
      <c r="CG82" s="83"/>
      <c r="CH82" s="83"/>
      <c r="CI82" s="83"/>
      <c r="CJ82" s="83"/>
      <c r="CK82" s="83"/>
      <c r="CL82" s="83"/>
      <c r="CM82" s="83"/>
      <c r="CN82" s="83"/>
      <c r="CO82" s="83"/>
      <c r="CP82" s="83"/>
      <c r="CQ82" s="83"/>
      <c r="CR82" s="83"/>
      <c r="CS82" s="83" t="s">
        <v>35</v>
      </c>
      <c r="CT82" s="83"/>
      <c r="CU82" s="83"/>
      <c r="CV82" s="83"/>
      <c r="CW82" s="83"/>
      <c r="CX82" s="83"/>
      <c r="CY82" s="83"/>
      <c r="CZ82" s="83"/>
      <c r="DA82" s="83"/>
      <c r="DB82" s="83"/>
      <c r="DC82" s="83"/>
      <c r="DD82" s="83"/>
      <c r="DE82" s="83"/>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t="s">
        <v>35</v>
      </c>
      <c r="ET82" s="86"/>
      <c r="EU82" s="86"/>
      <c r="EV82" s="86"/>
      <c r="EW82" s="86"/>
      <c r="EX82" s="86"/>
      <c r="EY82" s="86"/>
      <c r="EZ82" s="86"/>
      <c r="FA82" s="86"/>
      <c r="FB82" s="86"/>
      <c r="FC82" s="86"/>
      <c r="FD82" s="86"/>
      <c r="FE82" s="86"/>
    </row>
    <row r="83" spans="1:161" s="32" customFormat="1" ht="12.75" customHeight="1" x14ac:dyDescent="0.2">
      <c r="A83" s="98" t="s">
        <v>253</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9" t="s">
        <v>111</v>
      </c>
      <c r="BY83" s="99"/>
      <c r="BZ83" s="99"/>
      <c r="CA83" s="99"/>
      <c r="CB83" s="99"/>
      <c r="CC83" s="99"/>
      <c r="CD83" s="99"/>
      <c r="CE83" s="99"/>
      <c r="CF83" s="99" t="s">
        <v>35</v>
      </c>
      <c r="CG83" s="99"/>
      <c r="CH83" s="99"/>
      <c r="CI83" s="99"/>
      <c r="CJ83" s="99"/>
      <c r="CK83" s="99"/>
      <c r="CL83" s="99"/>
      <c r="CM83" s="99"/>
      <c r="CN83" s="99"/>
      <c r="CO83" s="99"/>
      <c r="CP83" s="99"/>
      <c r="CQ83" s="99"/>
      <c r="CR83" s="99"/>
      <c r="CS83" s="101" t="s">
        <v>35</v>
      </c>
      <c r="CT83" s="101"/>
      <c r="CU83" s="101"/>
      <c r="CV83" s="101"/>
      <c r="CW83" s="101"/>
      <c r="CX83" s="101"/>
      <c r="CY83" s="101"/>
      <c r="CZ83" s="101"/>
      <c r="DA83" s="101"/>
      <c r="DB83" s="101"/>
      <c r="DC83" s="101"/>
      <c r="DD83" s="101"/>
      <c r="DE83" s="101"/>
      <c r="DF83" s="94">
        <f>SUM(DF84)</f>
        <v>0</v>
      </c>
      <c r="DG83" s="94"/>
      <c r="DH83" s="94"/>
      <c r="DI83" s="94"/>
      <c r="DJ83" s="94"/>
      <c r="DK83" s="94"/>
      <c r="DL83" s="94"/>
      <c r="DM83" s="94"/>
      <c r="DN83" s="94"/>
      <c r="DO83" s="94"/>
      <c r="DP83" s="94"/>
      <c r="DQ83" s="94"/>
      <c r="DR83" s="94"/>
      <c r="DS83" s="94">
        <f t="shared" ref="DS83" si="38">SUM(DS84)</f>
        <v>0</v>
      </c>
      <c r="DT83" s="94"/>
      <c r="DU83" s="94"/>
      <c r="DV83" s="94"/>
      <c r="DW83" s="94"/>
      <c r="DX83" s="94"/>
      <c r="DY83" s="94"/>
      <c r="DZ83" s="94"/>
      <c r="EA83" s="94"/>
      <c r="EB83" s="94"/>
      <c r="EC83" s="94"/>
      <c r="ED83" s="94"/>
      <c r="EE83" s="94"/>
      <c r="EF83" s="94">
        <f t="shared" ref="EF83" si="39">SUM(EF84)</f>
        <v>0</v>
      </c>
      <c r="EG83" s="94"/>
      <c r="EH83" s="94"/>
      <c r="EI83" s="94"/>
      <c r="EJ83" s="94"/>
      <c r="EK83" s="94"/>
      <c r="EL83" s="94"/>
      <c r="EM83" s="94"/>
      <c r="EN83" s="94"/>
      <c r="EO83" s="94"/>
      <c r="EP83" s="94"/>
      <c r="EQ83" s="94"/>
      <c r="ER83" s="94"/>
      <c r="ES83" s="94" t="s">
        <v>35</v>
      </c>
      <c r="ET83" s="94"/>
      <c r="EU83" s="94"/>
      <c r="EV83" s="94"/>
      <c r="EW83" s="94"/>
      <c r="EX83" s="94"/>
      <c r="EY83" s="94"/>
      <c r="EZ83" s="94"/>
      <c r="FA83" s="94"/>
      <c r="FB83" s="94"/>
      <c r="FC83" s="94"/>
      <c r="FD83" s="94"/>
      <c r="FE83" s="94"/>
    </row>
    <row r="84" spans="1:161" ht="22.5" customHeight="1" x14ac:dyDescent="0.2">
      <c r="A84" s="96" t="s">
        <v>112</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83" t="s">
        <v>113</v>
      </c>
      <c r="BY84" s="83"/>
      <c r="BZ84" s="83"/>
      <c r="CA84" s="83"/>
      <c r="CB84" s="83"/>
      <c r="CC84" s="83"/>
      <c r="CD84" s="83"/>
      <c r="CE84" s="83"/>
      <c r="CF84" s="83" t="s">
        <v>114</v>
      </c>
      <c r="CG84" s="83"/>
      <c r="CH84" s="83"/>
      <c r="CI84" s="83"/>
      <c r="CJ84" s="83"/>
      <c r="CK84" s="83"/>
      <c r="CL84" s="83"/>
      <c r="CM84" s="83"/>
      <c r="CN84" s="83"/>
      <c r="CO84" s="83"/>
      <c r="CP84" s="83"/>
      <c r="CQ84" s="83"/>
      <c r="CR84" s="83"/>
      <c r="CS84" s="83" t="s">
        <v>35</v>
      </c>
      <c r="CT84" s="83"/>
      <c r="CU84" s="83"/>
      <c r="CV84" s="83"/>
      <c r="CW84" s="83"/>
      <c r="CX84" s="83"/>
      <c r="CY84" s="83"/>
      <c r="CZ84" s="83"/>
      <c r="DA84" s="83"/>
      <c r="DB84" s="83"/>
      <c r="DC84" s="83"/>
      <c r="DD84" s="83"/>
      <c r="DE84" s="83"/>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t="s">
        <v>35</v>
      </c>
      <c r="ET84" s="86"/>
      <c r="EU84" s="86"/>
      <c r="EV84" s="86"/>
      <c r="EW84" s="86"/>
      <c r="EX84" s="86"/>
      <c r="EY84" s="86"/>
      <c r="EZ84" s="86"/>
      <c r="FA84" s="86"/>
      <c r="FB84" s="86"/>
      <c r="FC84" s="86"/>
      <c r="FD84" s="86"/>
      <c r="FE84" s="86"/>
    </row>
    <row r="85" spans="1:161" ht="3" customHeight="1" x14ac:dyDescent="0.2"/>
    <row r="86" spans="1:161" s="2" customFormat="1" ht="11.25" customHeight="1" x14ac:dyDescent="0.2">
      <c r="A86" s="6" t="s">
        <v>164</v>
      </c>
    </row>
    <row r="87" spans="1:161" s="2" customFormat="1" ht="11.25" customHeight="1" x14ac:dyDescent="0.2">
      <c r="A87" s="6" t="s">
        <v>165</v>
      </c>
    </row>
    <row r="88" spans="1:161" s="2" customFormat="1" ht="11.25" customHeight="1" x14ac:dyDescent="0.2">
      <c r="A88" s="6" t="s">
        <v>166</v>
      </c>
    </row>
    <row r="89" spans="1:161" s="2" customFormat="1" ht="10.5" customHeight="1" x14ac:dyDescent="0.2">
      <c r="A89" s="6" t="s">
        <v>167</v>
      </c>
    </row>
    <row r="90" spans="1:161" s="2" customFormat="1" ht="10.5" customHeight="1" x14ac:dyDescent="0.2">
      <c r="A90" s="6" t="s">
        <v>168</v>
      </c>
    </row>
    <row r="91" spans="1:161" s="2" customFormat="1" ht="10.5" customHeight="1" x14ac:dyDescent="0.2">
      <c r="A91" s="6" t="s">
        <v>169</v>
      </c>
    </row>
    <row r="92" spans="1:161" s="2" customFormat="1" ht="19.5" customHeight="1" x14ac:dyDescent="0.2">
      <c r="A92" s="100" t="s">
        <v>170</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c r="CQ92" s="100"/>
      <c r="CR92" s="100"/>
      <c r="CS92" s="100"/>
      <c r="CT92" s="100"/>
      <c r="CU92" s="100"/>
      <c r="CV92" s="100"/>
      <c r="CW92" s="100"/>
      <c r="CX92" s="100"/>
      <c r="CY92" s="100"/>
      <c r="CZ92" s="100"/>
      <c r="DA92" s="100"/>
      <c r="DB92" s="100"/>
      <c r="DC92" s="100"/>
      <c r="DD92" s="100"/>
      <c r="DE92" s="100"/>
      <c r="DF92" s="100"/>
      <c r="DG92" s="100"/>
      <c r="DH92" s="100"/>
      <c r="DI92" s="100"/>
      <c r="DJ92" s="100"/>
      <c r="DK92" s="100"/>
      <c r="DL92" s="100"/>
      <c r="DM92" s="100"/>
      <c r="DN92" s="100"/>
      <c r="DO92" s="100"/>
      <c r="DP92" s="100"/>
      <c r="DQ92" s="100"/>
      <c r="DR92" s="100"/>
      <c r="DS92" s="100"/>
      <c r="DT92" s="100"/>
      <c r="DU92" s="100"/>
      <c r="DV92" s="100"/>
      <c r="DW92" s="100"/>
      <c r="DX92" s="100"/>
      <c r="DY92" s="100"/>
      <c r="DZ92" s="100"/>
      <c r="EA92" s="100"/>
      <c r="EB92" s="100"/>
      <c r="EC92" s="100"/>
      <c r="ED92" s="100"/>
      <c r="EE92" s="100"/>
      <c r="EF92" s="100"/>
      <c r="EG92" s="100"/>
      <c r="EH92" s="100"/>
      <c r="EI92" s="100"/>
      <c r="EJ92" s="100"/>
      <c r="EK92" s="100"/>
      <c r="EL92" s="100"/>
      <c r="EM92" s="100"/>
      <c r="EN92" s="100"/>
      <c r="EO92" s="100"/>
      <c r="EP92" s="100"/>
      <c r="EQ92" s="100"/>
      <c r="ER92" s="100"/>
      <c r="ES92" s="100"/>
      <c r="ET92" s="100"/>
      <c r="EU92" s="100"/>
      <c r="EV92" s="100"/>
      <c r="EW92" s="100"/>
      <c r="EX92" s="100"/>
      <c r="EY92" s="100"/>
      <c r="EZ92" s="100"/>
      <c r="FA92" s="100"/>
      <c r="FB92" s="100"/>
      <c r="FC92" s="100"/>
      <c r="FD92" s="100"/>
      <c r="FE92" s="100"/>
    </row>
    <row r="93" spans="1:161" s="2" customFormat="1" ht="10.5" customHeight="1" x14ac:dyDescent="0.2">
      <c r="A93" s="6" t="s">
        <v>171</v>
      </c>
    </row>
    <row r="94" spans="1:161" s="2" customFormat="1" ht="30" customHeight="1" x14ac:dyDescent="0.2">
      <c r="A94" s="100" t="s">
        <v>172</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c r="CO94" s="100"/>
      <c r="CP94" s="100"/>
      <c r="CQ94" s="100"/>
      <c r="CR94" s="100"/>
      <c r="CS94" s="100"/>
      <c r="CT94" s="100"/>
      <c r="CU94" s="100"/>
      <c r="CV94" s="100"/>
      <c r="CW94" s="100"/>
      <c r="CX94" s="100"/>
      <c r="CY94" s="100"/>
      <c r="CZ94" s="100"/>
      <c r="DA94" s="100"/>
      <c r="DB94" s="100"/>
      <c r="DC94" s="100"/>
      <c r="DD94" s="100"/>
      <c r="DE94" s="100"/>
      <c r="DF94" s="100"/>
      <c r="DG94" s="100"/>
      <c r="DH94" s="100"/>
      <c r="DI94" s="100"/>
      <c r="DJ94" s="100"/>
      <c r="DK94" s="100"/>
      <c r="DL94" s="100"/>
      <c r="DM94" s="100"/>
      <c r="DN94" s="100"/>
      <c r="DO94" s="100"/>
      <c r="DP94" s="100"/>
      <c r="DQ94" s="100"/>
      <c r="DR94" s="100"/>
      <c r="DS94" s="100"/>
      <c r="DT94" s="100"/>
      <c r="DU94" s="100"/>
      <c r="DV94" s="100"/>
      <c r="DW94" s="100"/>
      <c r="DX94" s="100"/>
      <c r="DY94" s="100"/>
      <c r="DZ94" s="100"/>
      <c r="EA94" s="100"/>
      <c r="EB94" s="100"/>
      <c r="EC94" s="100"/>
      <c r="ED94" s="100"/>
      <c r="EE94" s="100"/>
      <c r="EF94" s="100"/>
      <c r="EG94" s="100"/>
      <c r="EH94" s="100"/>
      <c r="EI94" s="100"/>
      <c r="EJ94" s="100"/>
      <c r="EK94" s="100"/>
      <c r="EL94" s="100"/>
      <c r="EM94" s="100"/>
      <c r="EN94" s="100"/>
      <c r="EO94" s="100"/>
      <c r="EP94" s="100"/>
      <c r="EQ94" s="100"/>
      <c r="ER94" s="100"/>
      <c r="ES94" s="100"/>
      <c r="ET94" s="100"/>
      <c r="EU94" s="100"/>
      <c r="EV94" s="100"/>
      <c r="EW94" s="100"/>
      <c r="EX94" s="100"/>
      <c r="EY94" s="100"/>
      <c r="EZ94" s="100"/>
      <c r="FA94" s="100"/>
      <c r="FB94" s="100"/>
      <c r="FC94" s="100"/>
      <c r="FD94" s="100"/>
      <c r="FE94" s="100"/>
    </row>
    <row r="95" spans="1:161" s="2" customFormat="1" ht="19.5" customHeight="1" x14ac:dyDescent="0.2">
      <c r="A95" s="100" t="s">
        <v>173</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c r="CN95" s="100"/>
      <c r="CO95" s="100"/>
      <c r="CP95" s="100"/>
      <c r="CQ95" s="100"/>
      <c r="CR95" s="100"/>
      <c r="CS95" s="100"/>
      <c r="CT95" s="100"/>
      <c r="CU95" s="100"/>
      <c r="CV95" s="100"/>
      <c r="CW95" s="100"/>
      <c r="CX95" s="100"/>
      <c r="CY95" s="100"/>
      <c r="CZ95" s="100"/>
      <c r="DA95" s="100"/>
      <c r="DB95" s="100"/>
      <c r="DC95" s="100"/>
      <c r="DD95" s="100"/>
      <c r="DE95" s="100"/>
      <c r="DF95" s="100"/>
      <c r="DG95" s="100"/>
      <c r="DH95" s="100"/>
      <c r="DI95" s="100"/>
      <c r="DJ95" s="100"/>
      <c r="DK95" s="100"/>
      <c r="DL95" s="100"/>
      <c r="DM95" s="100"/>
      <c r="DN95" s="100"/>
      <c r="DO95" s="100"/>
      <c r="DP95" s="100"/>
      <c r="DQ95" s="100"/>
      <c r="DR95" s="100"/>
      <c r="DS95" s="100"/>
      <c r="DT95" s="100"/>
      <c r="DU95" s="100"/>
      <c r="DV95" s="100"/>
      <c r="DW95" s="100"/>
      <c r="DX95" s="100"/>
      <c r="DY95" s="100"/>
      <c r="DZ95" s="100"/>
      <c r="EA95" s="100"/>
      <c r="EB95" s="100"/>
      <c r="EC95" s="100"/>
      <c r="ED95" s="100"/>
      <c r="EE95" s="100"/>
      <c r="EF95" s="100"/>
      <c r="EG95" s="100"/>
      <c r="EH95" s="100"/>
      <c r="EI95" s="100"/>
      <c r="EJ95" s="100"/>
      <c r="EK95" s="100"/>
      <c r="EL95" s="100"/>
      <c r="EM95" s="100"/>
      <c r="EN95" s="100"/>
      <c r="EO95" s="100"/>
      <c r="EP95" s="100"/>
      <c r="EQ95" s="100"/>
      <c r="ER95" s="100"/>
      <c r="ES95" s="100"/>
      <c r="ET95" s="100"/>
      <c r="EU95" s="100"/>
      <c r="EV95" s="100"/>
      <c r="EW95" s="100"/>
      <c r="EX95" s="100"/>
      <c r="EY95" s="100"/>
      <c r="EZ95" s="100"/>
      <c r="FA95" s="100"/>
      <c r="FB95" s="100"/>
      <c r="FC95" s="100"/>
      <c r="FD95" s="100"/>
      <c r="FE95" s="100"/>
    </row>
    <row r="96" spans="1:161" s="2" customFormat="1" ht="30" customHeight="1" x14ac:dyDescent="0.2">
      <c r="A96" s="100" t="s">
        <v>174</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c r="CO96" s="100"/>
      <c r="CP96" s="100"/>
      <c r="CQ96" s="100"/>
      <c r="CR96" s="100"/>
      <c r="CS96" s="100"/>
      <c r="CT96" s="100"/>
      <c r="CU96" s="100"/>
      <c r="CV96" s="100"/>
      <c r="CW96" s="100"/>
      <c r="CX96" s="100"/>
      <c r="CY96" s="100"/>
      <c r="CZ96" s="100"/>
      <c r="DA96" s="100"/>
      <c r="DB96" s="100"/>
      <c r="DC96" s="100"/>
      <c r="DD96" s="100"/>
      <c r="DE96" s="100"/>
      <c r="DF96" s="100"/>
      <c r="DG96" s="100"/>
      <c r="DH96" s="100"/>
      <c r="DI96" s="100"/>
      <c r="DJ96" s="100"/>
      <c r="DK96" s="100"/>
      <c r="DL96" s="100"/>
      <c r="DM96" s="100"/>
      <c r="DN96" s="100"/>
      <c r="DO96" s="100"/>
      <c r="DP96" s="100"/>
      <c r="DQ96" s="100"/>
      <c r="DR96" s="100"/>
      <c r="DS96" s="100"/>
      <c r="DT96" s="100"/>
      <c r="DU96" s="100"/>
      <c r="DV96" s="100"/>
      <c r="DW96" s="100"/>
      <c r="DX96" s="100"/>
      <c r="DY96" s="100"/>
      <c r="DZ96" s="100"/>
      <c r="EA96" s="100"/>
      <c r="EB96" s="100"/>
      <c r="EC96" s="100"/>
      <c r="ED96" s="100"/>
      <c r="EE96" s="100"/>
      <c r="EF96" s="100"/>
      <c r="EG96" s="100"/>
      <c r="EH96" s="100"/>
      <c r="EI96" s="100"/>
      <c r="EJ96" s="100"/>
      <c r="EK96" s="100"/>
      <c r="EL96" s="100"/>
      <c r="EM96" s="100"/>
      <c r="EN96" s="100"/>
      <c r="EO96" s="100"/>
      <c r="EP96" s="100"/>
      <c r="EQ96" s="100"/>
      <c r="ER96" s="100"/>
      <c r="ES96" s="100"/>
      <c r="ET96" s="100"/>
      <c r="EU96" s="100"/>
      <c r="EV96" s="100"/>
      <c r="EW96" s="100"/>
      <c r="EX96" s="100"/>
      <c r="EY96" s="100"/>
      <c r="EZ96" s="100"/>
      <c r="FA96" s="100"/>
      <c r="FB96" s="100"/>
      <c r="FC96" s="100"/>
      <c r="FD96" s="100"/>
      <c r="FE96" s="100"/>
    </row>
    <row r="97" spans="1:161" s="2" customFormat="1" ht="11.25" customHeight="1" x14ac:dyDescent="0.2">
      <c r="A97" s="6" t="s">
        <v>175</v>
      </c>
    </row>
    <row r="98" spans="1:161" s="2" customFormat="1" ht="11.25" customHeight="1" x14ac:dyDescent="0.2">
      <c r="A98" s="6" t="s">
        <v>176</v>
      </c>
    </row>
    <row r="99" spans="1:161" s="2" customFormat="1" ht="30" customHeight="1" x14ac:dyDescent="0.2">
      <c r="A99" s="100" t="s">
        <v>177</v>
      </c>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c r="CO99" s="100"/>
      <c r="CP99" s="100"/>
      <c r="CQ99" s="100"/>
      <c r="CR99" s="100"/>
      <c r="CS99" s="100"/>
      <c r="CT99" s="100"/>
      <c r="CU99" s="100"/>
      <c r="CV99" s="100"/>
      <c r="CW99" s="100"/>
      <c r="CX99" s="100"/>
      <c r="CY99" s="100"/>
      <c r="CZ99" s="100"/>
      <c r="DA99" s="100"/>
      <c r="DB99" s="100"/>
      <c r="DC99" s="100"/>
      <c r="DD99" s="100"/>
      <c r="DE99" s="100"/>
      <c r="DF99" s="100"/>
      <c r="DG99" s="100"/>
      <c r="DH99" s="100"/>
      <c r="DI99" s="100"/>
      <c r="DJ99" s="100"/>
      <c r="DK99" s="100"/>
      <c r="DL99" s="100"/>
      <c r="DM99" s="100"/>
      <c r="DN99" s="100"/>
      <c r="DO99" s="100"/>
      <c r="DP99" s="100"/>
      <c r="DQ99" s="100"/>
      <c r="DR99" s="100"/>
      <c r="DS99" s="100"/>
      <c r="DT99" s="100"/>
      <c r="DU99" s="100"/>
      <c r="DV99" s="100"/>
      <c r="DW99" s="100"/>
      <c r="DX99" s="100"/>
      <c r="DY99" s="100"/>
      <c r="DZ99" s="100"/>
      <c r="EA99" s="100"/>
      <c r="EB99" s="100"/>
      <c r="EC99" s="100"/>
      <c r="ED99" s="100"/>
      <c r="EE99" s="100"/>
      <c r="EF99" s="100"/>
      <c r="EG99" s="100"/>
      <c r="EH99" s="100"/>
      <c r="EI99" s="100"/>
      <c r="EJ99" s="100"/>
      <c r="EK99" s="100"/>
      <c r="EL99" s="100"/>
      <c r="EM99" s="100"/>
      <c r="EN99" s="100"/>
      <c r="EO99" s="100"/>
      <c r="EP99" s="100"/>
      <c r="EQ99" s="100"/>
      <c r="ER99" s="100"/>
      <c r="ES99" s="100"/>
      <c r="ET99" s="100"/>
      <c r="EU99" s="100"/>
      <c r="EV99" s="100"/>
      <c r="EW99" s="100"/>
      <c r="EX99" s="100"/>
      <c r="EY99" s="100"/>
      <c r="EZ99" s="100"/>
      <c r="FA99" s="100"/>
      <c r="FB99" s="100"/>
      <c r="FC99" s="100"/>
      <c r="FD99" s="100"/>
      <c r="FE99" s="100"/>
    </row>
    <row r="100" spans="1:161" ht="3" customHeight="1" x14ac:dyDescent="0.2"/>
  </sheetData>
  <mergeCells count="646">
    <mergeCell ref="A11:BW11"/>
    <mergeCell ref="BX11:CE11"/>
    <mergeCell ref="CF11:CR11"/>
    <mergeCell ref="CS11:DE11"/>
    <mergeCell ref="DF11:DR11"/>
    <mergeCell ref="DS11:EE11"/>
    <mergeCell ref="EF11:ER11"/>
    <mergeCell ref="ES11:FE11"/>
    <mergeCell ref="A12:BW12"/>
    <mergeCell ref="BX12:CE12"/>
    <mergeCell ref="CF12:CR12"/>
    <mergeCell ref="CS12:DE12"/>
    <mergeCell ref="DF12:DR12"/>
    <mergeCell ref="DS12:EE12"/>
    <mergeCell ref="EF12:ER12"/>
    <mergeCell ref="ES12:FE12"/>
    <mergeCell ref="ES9:FE9"/>
    <mergeCell ref="A10:BW10"/>
    <mergeCell ref="BX10:CE10"/>
    <mergeCell ref="CF10:CR10"/>
    <mergeCell ref="CS10:DE10"/>
    <mergeCell ref="DF10:DR10"/>
    <mergeCell ref="DS10:EE10"/>
    <mergeCell ref="EF10:ER10"/>
    <mergeCell ref="ES10:FE10"/>
    <mergeCell ref="BX9:CE9"/>
    <mergeCell ref="CF9:CR9"/>
    <mergeCell ref="CS9:DE9"/>
    <mergeCell ref="DF9:DR9"/>
    <mergeCell ref="DS9:EE9"/>
    <mergeCell ref="EF9:ER9"/>
    <mergeCell ref="A8:BW8"/>
    <mergeCell ref="BX8:CE8"/>
    <mergeCell ref="CF8:CR8"/>
    <mergeCell ref="CS8:DE8"/>
    <mergeCell ref="DF8:DR8"/>
    <mergeCell ref="DS8:EE8"/>
    <mergeCell ref="EF8:ER8"/>
    <mergeCell ref="A1:FE1"/>
    <mergeCell ref="BX7:CE7"/>
    <mergeCell ref="CF7:CR7"/>
    <mergeCell ref="CS7:DE7"/>
    <mergeCell ref="ES4:FE5"/>
    <mergeCell ref="DF3:FE3"/>
    <mergeCell ref="A6:BW6"/>
    <mergeCell ref="BX6:CE6"/>
    <mergeCell ref="CF6:CR6"/>
    <mergeCell ref="CS6:DE6"/>
    <mergeCell ref="DF5:DR5"/>
    <mergeCell ref="DF4:DK4"/>
    <mergeCell ref="DO4:DR4"/>
    <mergeCell ref="A3:BW5"/>
    <mergeCell ref="BX3:CE5"/>
    <mergeCell ref="CF3:CR5"/>
    <mergeCell ref="CS3:DE5"/>
    <mergeCell ref="ES6:FE6"/>
    <mergeCell ref="EF4:EK4"/>
    <mergeCell ref="DF6:DR6"/>
    <mergeCell ref="DS6:EE6"/>
    <mergeCell ref="EF6:ER6"/>
    <mergeCell ref="A7:BW7"/>
    <mergeCell ref="EO4:ER4"/>
    <mergeCell ref="EF5:ER5"/>
    <mergeCell ref="DS4:DX4"/>
    <mergeCell ref="EB4:EE4"/>
    <mergeCell ref="DS5:EE5"/>
    <mergeCell ref="ES14:FE14"/>
    <mergeCell ref="A14:BW14"/>
    <mergeCell ref="BX14:CE14"/>
    <mergeCell ref="CF14:CR14"/>
    <mergeCell ref="CS14:DE14"/>
    <mergeCell ref="DS13:EE13"/>
    <mergeCell ref="EF13:ER13"/>
    <mergeCell ref="DF13:DR13"/>
    <mergeCell ref="ES13:FE13"/>
    <mergeCell ref="A13:BW13"/>
    <mergeCell ref="BX13:CE13"/>
    <mergeCell ref="CF13:CR13"/>
    <mergeCell ref="CS13:DE13"/>
    <mergeCell ref="ES8:FE8"/>
    <mergeCell ref="DF7:DR7"/>
    <mergeCell ref="DS7:EE7"/>
    <mergeCell ref="EF7:ER7"/>
    <mergeCell ref="ES7:FE7"/>
    <mergeCell ref="A9:BW9"/>
    <mergeCell ref="DF15:DR15"/>
    <mergeCell ref="DS15:EE15"/>
    <mergeCell ref="EF15:ER15"/>
    <mergeCell ref="ES17:FE17"/>
    <mergeCell ref="A17:BW17"/>
    <mergeCell ref="BX17:CE17"/>
    <mergeCell ref="A16:BW16"/>
    <mergeCell ref="BX16:CE16"/>
    <mergeCell ref="CF17:CR17"/>
    <mergeCell ref="CS16:DE16"/>
    <mergeCell ref="ES16:FE16"/>
    <mergeCell ref="ES15:FE15"/>
    <mergeCell ref="A15:BW15"/>
    <mergeCell ref="BX15:CE15"/>
    <mergeCell ref="CF15:CR15"/>
    <mergeCell ref="CS15:DE15"/>
    <mergeCell ref="BX31:CD31"/>
    <mergeCell ref="BX32:CD32"/>
    <mergeCell ref="BX33:CD33"/>
    <mergeCell ref="BX34:CD34"/>
    <mergeCell ref="CF31:CR31"/>
    <mergeCell ref="CS31:DE31"/>
    <mergeCell ref="CF34:CR34"/>
    <mergeCell ref="CS34:DE34"/>
    <mergeCell ref="CF16:CR16"/>
    <mergeCell ref="EF20:ER20"/>
    <mergeCell ref="ES20:FE20"/>
    <mergeCell ref="A20:BW20"/>
    <mergeCell ref="BX20:CE20"/>
    <mergeCell ref="CF20:CR20"/>
    <mergeCell ref="CS20:DE20"/>
    <mergeCell ref="ES18:FE18"/>
    <mergeCell ref="CF18:CR18"/>
    <mergeCell ref="DS17:EE17"/>
    <mergeCell ref="EF17:ER17"/>
    <mergeCell ref="DF19:DR19"/>
    <mergeCell ref="DS19:EE19"/>
    <mergeCell ref="EF19:ER19"/>
    <mergeCell ref="ES19:FE19"/>
    <mergeCell ref="CS17:DE17"/>
    <mergeCell ref="DF17:DR17"/>
    <mergeCell ref="A19:BW19"/>
    <mergeCell ref="BX19:CE19"/>
    <mergeCell ref="CF19:CR19"/>
    <mergeCell ref="CS19:DE19"/>
    <mergeCell ref="BX18:CE18"/>
    <mergeCell ref="A18:BW18"/>
    <mergeCell ref="ES24:FE24"/>
    <mergeCell ref="A24:BW24"/>
    <mergeCell ref="BX24:CE24"/>
    <mergeCell ref="CF24:CR24"/>
    <mergeCell ref="CS24:DE24"/>
    <mergeCell ref="ES21:FE21"/>
    <mergeCell ref="A21:BW21"/>
    <mergeCell ref="BX21:CE21"/>
    <mergeCell ref="CF21:CR21"/>
    <mergeCell ref="CS21:DE21"/>
    <mergeCell ref="DF22:DR23"/>
    <mergeCell ref="DS22:EE23"/>
    <mergeCell ref="EF22:ER23"/>
    <mergeCell ref="ES22:FE23"/>
    <mergeCell ref="A22:BW22"/>
    <mergeCell ref="BX22:CE23"/>
    <mergeCell ref="CF22:CR23"/>
    <mergeCell ref="CS22:DE23"/>
    <mergeCell ref="A23:BW23"/>
    <mergeCell ref="ES26:FE26"/>
    <mergeCell ref="A26:BW26"/>
    <mergeCell ref="BX26:CE26"/>
    <mergeCell ref="CF26:CR26"/>
    <mergeCell ref="DF26:DR26"/>
    <mergeCell ref="DS26:EE26"/>
    <mergeCell ref="ES25:FE25"/>
    <mergeCell ref="A25:BW25"/>
    <mergeCell ref="BX25:CE25"/>
    <mergeCell ref="CF25:CR25"/>
    <mergeCell ref="CS25:DE25"/>
    <mergeCell ref="CS26:DE26"/>
    <mergeCell ref="A28:BW28"/>
    <mergeCell ref="BX28:CE28"/>
    <mergeCell ref="CF28:CR28"/>
    <mergeCell ref="ES28:FE28"/>
    <mergeCell ref="CS28:DE28"/>
    <mergeCell ref="DF28:DR28"/>
    <mergeCell ref="DS28:EE28"/>
    <mergeCell ref="EF28:ER28"/>
    <mergeCell ref="ES27:FE27"/>
    <mergeCell ref="A27:BW27"/>
    <mergeCell ref="BX27:CE27"/>
    <mergeCell ref="CF27:CR27"/>
    <mergeCell ref="ES29:FE29"/>
    <mergeCell ref="ES30:FE30"/>
    <mergeCell ref="A29:BW29"/>
    <mergeCell ref="A30:BW30"/>
    <mergeCell ref="BX29:CE29"/>
    <mergeCell ref="CF29:CR29"/>
    <mergeCell ref="BX30:CE30"/>
    <mergeCell ref="CF30:CR30"/>
    <mergeCell ref="DF29:DR29"/>
    <mergeCell ref="DS29:EE29"/>
    <mergeCell ref="A35:BW35"/>
    <mergeCell ref="BX35:CE35"/>
    <mergeCell ref="CF35:CR35"/>
    <mergeCell ref="ES41:FE41"/>
    <mergeCell ref="A41:BW41"/>
    <mergeCell ref="BX41:CE41"/>
    <mergeCell ref="CF41:CR41"/>
    <mergeCell ref="EF41:ER41"/>
    <mergeCell ref="DS35:EE35"/>
    <mergeCell ref="DS37:EE37"/>
    <mergeCell ref="DS38:EE38"/>
    <mergeCell ref="DS39:EE39"/>
    <mergeCell ref="DS40:EE40"/>
    <mergeCell ref="EF36:ER36"/>
    <mergeCell ref="EF37:ER37"/>
    <mergeCell ref="EF38:ER38"/>
    <mergeCell ref="EF39:ER39"/>
    <mergeCell ref="EF40:ER40"/>
    <mergeCell ref="A49:BW49"/>
    <mergeCell ref="DF46:DR46"/>
    <mergeCell ref="DS46:EE46"/>
    <mergeCell ref="EF46:ER46"/>
    <mergeCell ref="ES46:FE46"/>
    <mergeCell ref="A46:BW46"/>
    <mergeCell ref="BX46:CE46"/>
    <mergeCell ref="CF46:CR46"/>
    <mergeCell ref="CS46:DE46"/>
    <mergeCell ref="DF47:DR47"/>
    <mergeCell ref="DS47:EE47"/>
    <mergeCell ref="EF47:ER47"/>
    <mergeCell ref="ES47:FE47"/>
    <mergeCell ref="A47:BW47"/>
    <mergeCell ref="BX47:CE47"/>
    <mergeCell ref="CF47:CR47"/>
    <mergeCell ref="CS47:DE47"/>
    <mergeCell ref="A51:BW51"/>
    <mergeCell ref="BX51:CE51"/>
    <mergeCell ref="CF51:CR51"/>
    <mergeCell ref="DS51:EE51"/>
    <mergeCell ref="ES50:FE50"/>
    <mergeCell ref="A50:BW50"/>
    <mergeCell ref="BX50:CE50"/>
    <mergeCell ref="CF50:CR50"/>
    <mergeCell ref="EF50:ER50"/>
    <mergeCell ref="A56:BW56"/>
    <mergeCell ref="BX56:CE56"/>
    <mergeCell ref="CF56:CR56"/>
    <mergeCell ref="BX58:CE58"/>
    <mergeCell ref="ES54:FE54"/>
    <mergeCell ref="A54:BW54"/>
    <mergeCell ref="BX54:CE54"/>
    <mergeCell ref="CF54:CR54"/>
    <mergeCell ref="CS54:DE54"/>
    <mergeCell ref="EF54:ER54"/>
    <mergeCell ref="A57:BW57"/>
    <mergeCell ref="ES66:FE66"/>
    <mergeCell ref="ES67:FE67"/>
    <mergeCell ref="ES68:FE68"/>
    <mergeCell ref="ES69:FE69"/>
    <mergeCell ref="ES70:FE70"/>
    <mergeCell ref="ES71:FE71"/>
    <mergeCell ref="ES72:FE72"/>
    <mergeCell ref="CF66:CR66"/>
    <mergeCell ref="CF67:CR67"/>
    <mergeCell ref="DS67:EE67"/>
    <mergeCell ref="EF67:ER67"/>
    <mergeCell ref="CF68:CR68"/>
    <mergeCell ref="CS68:DE68"/>
    <mergeCell ref="DF68:DR68"/>
    <mergeCell ref="DS68:EE68"/>
    <mergeCell ref="EF68:ER68"/>
    <mergeCell ref="CF69:CR69"/>
    <mergeCell ref="CS69:DE69"/>
    <mergeCell ref="DF69:DR69"/>
    <mergeCell ref="DS69:EE69"/>
    <mergeCell ref="EF69:ER69"/>
    <mergeCell ref="CF70:CR70"/>
    <mergeCell ref="CS70:DE70"/>
    <mergeCell ref="DF70:DR70"/>
    <mergeCell ref="DS59:EE59"/>
    <mergeCell ref="EF57:ER57"/>
    <mergeCell ref="CS57:DE57"/>
    <mergeCell ref="DF57:DR57"/>
    <mergeCell ref="DS57:EE57"/>
    <mergeCell ref="EF56:ER56"/>
    <mergeCell ref="EF27:ER27"/>
    <mergeCell ref="CS27:DE27"/>
    <mergeCell ref="DF58:DR58"/>
    <mergeCell ref="DS58:EE58"/>
    <mergeCell ref="EF58:ER58"/>
    <mergeCell ref="EF59:ER59"/>
    <mergeCell ref="CS29:DE29"/>
    <mergeCell ref="DS41:EE41"/>
    <mergeCell ref="CS41:DE41"/>
    <mergeCell ref="DF41:DR41"/>
    <mergeCell ref="DF35:DR35"/>
    <mergeCell ref="DS56:EE56"/>
    <mergeCell ref="DF52:DR52"/>
    <mergeCell ref="DS52:EE52"/>
    <mergeCell ref="CS52:DE52"/>
    <mergeCell ref="DF53:DR53"/>
    <mergeCell ref="DS53:EE53"/>
    <mergeCell ref="DF31:DR31"/>
    <mergeCell ref="ES81:FE81"/>
    <mergeCell ref="CS35:DE35"/>
    <mergeCell ref="EF29:ER29"/>
    <mergeCell ref="CS30:DE30"/>
    <mergeCell ref="DF30:DR30"/>
    <mergeCell ref="DS30:EE30"/>
    <mergeCell ref="EF30:ER30"/>
    <mergeCell ref="CS18:DE18"/>
    <mergeCell ref="DF18:DR18"/>
    <mergeCell ref="DS18:EE18"/>
    <mergeCell ref="EF18:ER18"/>
    <mergeCell ref="DF25:DR25"/>
    <mergeCell ref="DS25:EE25"/>
    <mergeCell ref="EF25:ER25"/>
    <mergeCell ref="DF24:DR24"/>
    <mergeCell ref="DS24:EE24"/>
    <mergeCell ref="EF24:ER24"/>
    <mergeCell ref="DF21:DR21"/>
    <mergeCell ref="DS21:EE21"/>
    <mergeCell ref="EF21:ER21"/>
    <mergeCell ref="ES32:FE32"/>
    <mergeCell ref="CS79:DE79"/>
    <mergeCell ref="CS80:DE80"/>
    <mergeCell ref="DF59:DR59"/>
    <mergeCell ref="DF79:DR79"/>
    <mergeCell ref="DL4:DN4"/>
    <mergeCell ref="DY4:EA4"/>
    <mergeCell ref="EF35:ER35"/>
    <mergeCell ref="DF80:DR80"/>
    <mergeCell ref="DS80:EE80"/>
    <mergeCell ref="EF80:ER80"/>
    <mergeCell ref="ES80:FE80"/>
    <mergeCell ref="DF20:DR20"/>
    <mergeCell ref="DS20:EE20"/>
    <mergeCell ref="EL4:EN4"/>
    <mergeCell ref="DF14:DR14"/>
    <mergeCell ref="DS14:EE14"/>
    <mergeCell ref="EF14:ER14"/>
    <mergeCell ref="DS79:EE79"/>
    <mergeCell ref="EF51:ER51"/>
    <mergeCell ref="DF56:DR56"/>
    <mergeCell ref="DF54:DR54"/>
    <mergeCell ref="DS54:EE54"/>
    <mergeCell ref="ES57:FE57"/>
    <mergeCell ref="EF26:ER26"/>
    <mergeCell ref="ES73:FE73"/>
    <mergeCell ref="ES74:FE74"/>
    <mergeCell ref="ES75:FE75"/>
    <mergeCell ref="ES76:FE76"/>
    <mergeCell ref="DF16:DR16"/>
    <mergeCell ref="DS16:EE16"/>
    <mergeCell ref="EF16:ER16"/>
    <mergeCell ref="DS83:EE83"/>
    <mergeCell ref="EF83:ER83"/>
    <mergeCell ref="ES83:FE83"/>
    <mergeCell ref="CS81:DE81"/>
    <mergeCell ref="DF27:DR27"/>
    <mergeCell ref="DS27:EE27"/>
    <mergeCell ref="DF50:DR50"/>
    <mergeCell ref="DS50:EE50"/>
    <mergeCell ref="CS50:DE50"/>
    <mergeCell ref="DF51:DR51"/>
    <mergeCell ref="ES31:FE31"/>
    <mergeCell ref="DF82:DR82"/>
    <mergeCell ref="DS82:EE82"/>
    <mergeCell ref="EF82:ER82"/>
    <mergeCell ref="CS83:DE83"/>
    <mergeCell ref="ES82:FE82"/>
    <mergeCell ref="CS82:DE82"/>
    <mergeCell ref="DF81:DR81"/>
    <mergeCell ref="DS81:EE81"/>
    <mergeCell ref="EF81:ER81"/>
    <mergeCell ref="DF83:DR83"/>
    <mergeCell ref="FJ32:FU32"/>
    <mergeCell ref="FJ37:FU37"/>
    <mergeCell ref="A38:BW38"/>
    <mergeCell ref="A39:BW39"/>
    <mergeCell ref="A40:BW40"/>
    <mergeCell ref="ES79:FE79"/>
    <mergeCell ref="A99:FE99"/>
    <mergeCell ref="A92:FE92"/>
    <mergeCell ref="A94:FE94"/>
    <mergeCell ref="A95:FE95"/>
    <mergeCell ref="A96:FE96"/>
    <mergeCell ref="DF84:DR84"/>
    <mergeCell ref="DS84:EE84"/>
    <mergeCell ref="EF84:ER84"/>
    <mergeCell ref="ES84:FE84"/>
    <mergeCell ref="A83:BW83"/>
    <mergeCell ref="BX83:CE83"/>
    <mergeCell ref="CF83:CR83"/>
    <mergeCell ref="A82:BW82"/>
    <mergeCell ref="BX82:CE82"/>
    <mergeCell ref="CF82:CR82"/>
    <mergeCell ref="A81:BW81"/>
    <mergeCell ref="BX81:CE81"/>
    <mergeCell ref="CF81:CR81"/>
    <mergeCell ref="A84:BW84"/>
    <mergeCell ref="BX84:CE84"/>
    <mergeCell ref="CF84:CR84"/>
    <mergeCell ref="CS84:DE84"/>
    <mergeCell ref="A31:BW31"/>
    <mergeCell ref="A32:BW32"/>
    <mergeCell ref="A34:BW34"/>
    <mergeCell ref="A36:BW36"/>
    <mergeCell ref="A37:BW37"/>
    <mergeCell ref="A33:BW33"/>
    <mergeCell ref="A79:BW79"/>
    <mergeCell ref="BX79:CE79"/>
    <mergeCell ref="CF79:CR79"/>
    <mergeCell ref="BX80:CE80"/>
    <mergeCell ref="CF80:CR80"/>
    <mergeCell ref="A80:BW80"/>
    <mergeCell ref="CS51:DE51"/>
    <mergeCell ref="A58:BW58"/>
    <mergeCell ref="CS58:DE58"/>
    <mergeCell ref="CS56:DE56"/>
    <mergeCell ref="BX59:CE59"/>
    <mergeCell ref="CF59:CR59"/>
    <mergeCell ref="CS59:DE59"/>
    <mergeCell ref="A42:BW42"/>
    <mergeCell ref="A43:BW43"/>
    <mergeCell ref="FJ43:FU43"/>
    <mergeCell ref="A44:BW44"/>
    <mergeCell ref="A45:BW45"/>
    <mergeCell ref="EF79:ER79"/>
    <mergeCell ref="EF52:ER52"/>
    <mergeCell ref="ES52:FE52"/>
    <mergeCell ref="A52:BW52"/>
    <mergeCell ref="BX52:CE52"/>
    <mergeCell ref="CF52:CR52"/>
    <mergeCell ref="EF53:ER53"/>
    <mergeCell ref="ES53:FE53"/>
    <mergeCell ref="A53:BW53"/>
    <mergeCell ref="BX53:CE53"/>
    <mergeCell ref="CF53:CR53"/>
    <mergeCell ref="BX57:CE57"/>
    <mergeCell ref="CF57:CR57"/>
    <mergeCell ref="ES77:FE77"/>
    <mergeCell ref="ES78:FE78"/>
    <mergeCell ref="CS66:DE66"/>
    <mergeCell ref="DF66:DR66"/>
    <mergeCell ref="DS66:EE66"/>
    <mergeCell ref="EF66:ER66"/>
    <mergeCell ref="A67:BW67"/>
    <mergeCell ref="A76:BW76"/>
    <mergeCell ref="A77:BW77"/>
    <mergeCell ref="A78:BW78"/>
    <mergeCell ref="FJ67:FU67"/>
    <mergeCell ref="A59:BW59"/>
    <mergeCell ref="A61:BW61"/>
    <mergeCell ref="A62:BW62"/>
    <mergeCell ref="A63:BW63"/>
    <mergeCell ref="A65:BW65"/>
    <mergeCell ref="A66:BW66"/>
    <mergeCell ref="A60:BW60"/>
    <mergeCell ref="A64:BW64"/>
    <mergeCell ref="A68:BW68"/>
    <mergeCell ref="A69:BW69"/>
    <mergeCell ref="A70:BW70"/>
    <mergeCell ref="A71:BW71"/>
    <mergeCell ref="A72:BW72"/>
    <mergeCell ref="A73:BW73"/>
    <mergeCell ref="A74:BW74"/>
    <mergeCell ref="A75:BW75"/>
    <mergeCell ref="CS67:DE67"/>
    <mergeCell ref="DF67:DR67"/>
    <mergeCell ref="ES65:FE65"/>
    <mergeCell ref="ES33:FE33"/>
    <mergeCell ref="ES34:FE34"/>
    <mergeCell ref="ES36:FE36"/>
    <mergeCell ref="ES37:FE37"/>
    <mergeCell ref="ES38:FE38"/>
    <mergeCell ref="ES39:FE39"/>
    <mergeCell ref="ES40:FE40"/>
    <mergeCell ref="ES42:FE42"/>
    <mergeCell ref="ES43:FE43"/>
    <mergeCell ref="ES35:FE35"/>
    <mergeCell ref="ES44:FE44"/>
    <mergeCell ref="ES45:FE45"/>
    <mergeCell ref="ES58:FE58"/>
    <mergeCell ref="ES59:FE59"/>
    <mergeCell ref="ES60:FE60"/>
    <mergeCell ref="ES61:FE61"/>
    <mergeCell ref="ES62:FE62"/>
    <mergeCell ref="ES63:FE63"/>
    <mergeCell ref="ES64:FE64"/>
    <mergeCell ref="ES48:FE49"/>
    <mergeCell ref="ES55:FE55"/>
    <mergeCell ref="ES56:FE56"/>
    <mergeCell ref="ES51:FE51"/>
    <mergeCell ref="DS31:EE31"/>
    <mergeCell ref="EF31:ER31"/>
    <mergeCell ref="CF32:CR32"/>
    <mergeCell ref="CS32:DE32"/>
    <mergeCell ref="DF32:DR32"/>
    <mergeCell ref="DS32:EE32"/>
    <mergeCell ref="EF32:ER32"/>
    <mergeCell ref="CF33:CR33"/>
    <mergeCell ref="CS33:DE33"/>
    <mergeCell ref="DF33:DR33"/>
    <mergeCell ref="DS33:EE33"/>
    <mergeCell ref="EF33:ER33"/>
    <mergeCell ref="DF34:DR34"/>
    <mergeCell ref="DS34:EE34"/>
    <mergeCell ref="EF34:ER34"/>
    <mergeCell ref="BX36:CD36"/>
    <mergeCell ref="BX37:CD37"/>
    <mergeCell ref="BX38:CD38"/>
    <mergeCell ref="BX39:CD39"/>
    <mergeCell ref="BX40:CD40"/>
    <mergeCell ref="CF36:CR36"/>
    <mergeCell ref="CF37:CR37"/>
    <mergeCell ref="CF38:CR38"/>
    <mergeCell ref="CF39:CR39"/>
    <mergeCell ref="CF40:CR40"/>
    <mergeCell ref="CS36:DE36"/>
    <mergeCell ref="CS37:DE37"/>
    <mergeCell ref="CS38:DE38"/>
    <mergeCell ref="CS39:DE39"/>
    <mergeCell ref="CS40:DE40"/>
    <mergeCell ref="DF36:DR36"/>
    <mergeCell ref="DF37:DR37"/>
    <mergeCell ref="DF38:DR38"/>
    <mergeCell ref="DF39:DR39"/>
    <mergeCell ref="DF40:DR40"/>
    <mergeCell ref="DS36:EE36"/>
    <mergeCell ref="BX42:CD42"/>
    <mergeCell ref="BX43:CD43"/>
    <mergeCell ref="BX44:CD44"/>
    <mergeCell ref="BX45:CD45"/>
    <mergeCell ref="CF42:CR42"/>
    <mergeCell ref="CF43:CR43"/>
    <mergeCell ref="CF44:CR44"/>
    <mergeCell ref="CF45:CR45"/>
    <mergeCell ref="CS42:DE42"/>
    <mergeCell ref="CS43:DE43"/>
    <mergeCell ref="CS44:DE44"/>
    <mergeCell ref="CS45:DE45"/>
    <mergeCell ref="DF42:DR42"/>
    <mergeCell ref="DS42:EE42"/>
    <mergeCell ref="EF42:ER42"/>
    <mergeCell ref="DF43:DR43"/>
    <mergeCell ref="DS43:EE43"/>
    <mergeCell ref="EF43:ER43"/>
    <mergeCell ref="DF44:DR44"/>
    <mergeCell ref="DS44:EE44"/>
    <mergeCell ref="EF44:ER44"/>
    <mergeCell ref="DF45:DR45"/>
    <mergeCell ref="DS45:EE45"/>
    <mergeCell ref="EF45:ER45"/>
    <mergeCell ref="BX60:CE60"/>
    <mergeCell ref="BX61:CE61"/>
    <mergeCell ref="BX62:CE62"/>
    <mergeCell ref="BX63:CE63"/>
    <mergeCell ref="BX64:CE64"/>
    <mergeCell ref="BX65:CE65"/>
    <mergeCell ref="CF64:CR64"/>
    <mergeCell ref="CS64:DE64"/>
    <mergeCell ref="DF64:DR64"/>
    <mergeCell ref="DS64:EE64"/>
    <mergeCell ref="EF64:ER64"/>
    <mergeCell ref="CF65:CR65"/>
    <mergeCell ref="CS65:DE65"/>
    <mergeCell ref="DF65:DR65"/>
    <mergeCell ref="DS65:EE65"/>
    <mergeCell ref="EF65:ER65"/>
    <mergeCell ref="DF55:DR55"/>
    <mergeCell ref="DS55:EE55"/>
    <mergeCell ref="EF55:ER55"/>
    <mergeCell ref="CF58:CR58"/>
    <mergeCell ref="CS53:DE53"/>
    <mergeCell ref="BX66:CE66"/>
    <mergeCell ref="BX67:CE67"/>
    <mergeCell ref="BX68:CE68"/>
    <mergeCell ref="BX69:CE69"/>
    <mergeCell ref="BX70:CE70"/>
    <mergeCell ref="BX71:CE71"/>
    <mergeCell ref="BX72:CE72"/>
    <mergeCell ref="BX73:CE73"/>
    <mergeCell ref="BX74:CE74"/>
    <mergeCell ref="BX75:CE75"/>
    <mergeCell ref="BX76:CE76"/>
    <mergeCell ref="BX77:CE77"/>
    <mergeCell ref="BX78:CE78"/>
    <mergeCell ref="CF60:CR60"/>
    <mergeCell ref="CS60:DE60"/>
    <mergeCell ref="DF60:DR60"/>
    <mergeCell ref="DS60:EE60"/>
    <mergeCell ref="EF60:ER60"/>
    <mergeCell ref="CF61:CR61"/>
    <mergeCell ref="CS61:DE61"/>
    <mergeCell ref="DF61:DR61"/>
    <mergeCell ref="DS61:EE61"/>
    <mergeCell ref="EF61:ER61"/>
    <mergeCell ref="CF62:CR62"/>
    <mergeCell ref="CS62:DE62"/>
    <mergeCell ref="DF62:DR62"/>
    <mergeCell ref="DS62:EE62"/>
    <mergeCell ref="EF62:ER62"/>
    <mergeCell ref="CF63:CR63"/>
    <mergeCell ref="CS63:DE63"/>
    <mergeCell ref="DF63:DR63"/>
    <mergeCell ref="DS63:EE63"/>
    <mergeCell ref="EF63:ER63"/>
    <mergeCell ref="DS70:EE70"/>
    <mergeCell ref="EF70:ER70"/>
    <mergeCell ref="CF71:CR71"/>
    <mergeCell ref="CS71:DE71"/>
    <mergeCell ref="DF71:DR71"/>
    <mergeCell ref="DS71:EE71"/>
    <mergeCell ref="EF71:ER71"/>
    <mergeCell ref="CF72:CR72"/>
    <mergeCell ref="CS72:DE72"/>
    <mergeCell ref="DF72:DR72"/>
    <mergeCell ref="DS72:EE72"/>
    <mergeCell ref="EF72:ER72"/>
    <mergeCell ref="CF73:CR73"/>
    <mergeCell ref="CS73:DE73"/>
    <mergeCell ref="DF73:DR73"/>
    <mergeCell ref="DS73:EE73"/>
    <mergeCell ref="EF73:ER73"/>
    <mergeCell ref="DS77:EE77"/>
    <mergeCell ref="EF77:ER77"/>
    <mergeCell ref="CF74:CR74"/>
    <mergeCell ref="CS74:DE74"/>
    <mergeCell ref="DF74:DR74"/>
    <mergeCell ref="DS74:EE74"/>
    <mergeCell ref="EF74:ER74"/>
    <mergeCell ref="CF75:CR75"/>
    <mergeCell ref="CS75:DE75"/>
    <mergeCell ref="DF75:DR75"/>
    <mergeCell ref="DS75:EE75"/>
    <mergeCell ref="EF75:ER75"/>
    <mergeCell ref="CF78:CR78"/>
    <mergeCell ref="CS78:DE78"/>
    <mergeCell ref="DF78:DR78"/>
    <mergeCell ref="DS78:EE78"/>
    <mergeCell ref="EF78:ER78"/>
    <mergeCell ref="A48:BW48"/>
    <mergeCell ref="BX48:CE49"/>
    <mergeCell ref="CF48:CR49"/>
    <mergeCell ref="CS48:DE49"/>
    <mergeCell ref="DF48:DR49"/>
    <mergeCell ref="DS48:EE49"/>
    <mergeCell ref="EF48:ER49"/>
    <mergeCell ref="A55:BW55"/>
    <mergeCell ref="BX55:CE55"/>
    <mergeCell ref="CF55:CR55"/>
    <mergeCell ref="CS55:DE55"/>
    <mergeCell ref="CF76:CR76"/>
    <mergeCell ref="CS76:DE76"/>
    <mergeCell ref="DF76:DR76"/>
    <mergeCell ref="DS76:EE76"/>
    <mergeCell ref="EF76:ER76"/>
    <mergeCell ref="CF77:CR77"/>
    <mergeCell ref="CS77:DE77"/>
    <mergeCell ref="DF77:DR77"/>
  </mergeCells>
  <pageMargins left="0.59055118110236227" right="0.51181102362204722" top="0.39370078740157483" bottom="0.39370078740157483" header="0.19685039370078741" footer="0.19685039370078741"/>
  <pageSetup paperSize="9" scale="7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47"/>
  <sheetViews>
    <sheetView showGridLines="0" tabSelected="1" view="pageBreakPreview" topLeftCell="A7" zoomScaleSheetLayoutView="100" workbookViewId="0">
      <selection activeCell="DF23" sqref="DF23:DR23"/>
    </sheetView>
  </sheetViews>
  <sheetFormatPr defaultColWidth="0.85546875" defaultRowHeight="11.25" x14ac:dyDescent="0.2"/>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6384" width="0.85546875" style="1"/>
  </cols>
  <sheetData>
    <row r="1" spans="1:161" s="4" customFormat="1" ht="13.5" customHeight="1" x14ac:dyDescent="0.15">
      <c r="B1" s="138" t="s">
        <v>258</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row>
    <row r="3" spans="1:161" ht="11.25" customHeight="1" x14ac:dyDescent="0.2">
      <c r="A3" s="143" t="s">
        <v>115</v>
      </c>
      <c r="B3" s="143"/>
      <c r="C3" s="143"/>
      <c r="D3" s="143"/>
      <c r="E3" s="143"/>
      <c r="F3" s="143"/>
      <c r="G3" s="143"/>
      <c r="H3" s="144"/>
      <c r="I3" s="193" t="s">
        <v>0</v>
      </c>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4"/>
      <c r="CN3" s="142" t="s">
        <v>116</v>
      </c>
      <c r="CO3" s="143"/>
      <c r="CP3" s="143"/>
      <c r="CQ3" s="143"/>
      <c r="CR3" s="143"/>
      <c r="CS3" s="143"/>
      <c r="CT3" s="143"/>
      <c r="CU3" s="144"/>
      <c r="CV3" s="142" t="s">
        <v>117</v>
      </c>
      <c r="CW3" s="143"/>
      <c r="CX3" s="143"/>
      <c r="CY3" s="143"/>
      <c r="CZ3" s="143"/>
      <c r="DA3" s="143"/>
      <c r="DB3" s="143"/>
      <c r="DC3" s="143"/>
      <c r="DD3" s="143"/>
      <c r="DE3" s="144"/>
      <c r="DF3" s="140" t="s">
        <v>8</v>
      </c>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row>
    <row r="4" spans="1:161" ht="11.25" customHeight="1" x14ac:dyDescent="0.2">
      <c r="A4" s="146"/>
      <c r="B4" s="146"/>
      <c r="C4" s="146"/>
      <c r="D4" s="146"/>
      <c r="E4" s="146"/>
      <c r="F4" s="146"/>
      <c r="G4" s="146"/>
      <c r="H4" s="147"/>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6"/>
      <c r="CN4" s="145"/>
      <c r="CO4" s="146"/>
      <c r="CP4" s="146"/>
      <c r="CQ4" s="146"/>
      <c r="CR4" s="146"/>
      <c r="CS4" s="146"/>
      <c r="CT4" s="146"/>
      <c r="CU4" s="147"/>
      <c r="CV4" s="145"/>
      <c r="CW4" s="146"/>
      <c r="CX4" s="146"/>
      <c r="CY4" s="146"/>
      <c r="CZ4" s="146"/>
      <c r="DA4" s="146"/>
      <c r="DB4" s="146"/>
      <c r="DC4" s="146"/>
      <c r="DD4" s="146"/>
      <c r="DE4" s="147"/>
      <c r="DF4" s="135" t="s">
        <v>2</v>
      </c>
      <c r="DG4" s="136"/>
      <c r="DH4" s="136"/>
      <c r="DI4" s="136"/>
      <c r="DJ4" s="136"/>
      <c r="DK4" s="136"/>
      <c r="DL4" s="191" t="s">
        <v>290</v>
      </c>
      <c r="DM4" s="191"/>
      <c r="DN4" s="191"/>
      <c r="DO4" s="130" t="s">
        <v>3</v>
      </c>
      <c r="DP4" s="130"/>
      <c r="DQ4" s="130"/>
      <c r="DR4" s="131"/>
      <c r="DS4" s="135" t="s">
        <v>2</v>
      </c>
      <c r="DT4" s="136"/>
      <c r="DU4" s="136"/>
      <c r="DV4" s="136"/>
      <c r="DW4" s="136"/>
      <c r="DX4" s="136"/>
      <c r="DY4" s="191" t="s">
        <v>291</v>
      </c>
      <c r="DZ4" s="191"/>
      <c r="EA4" s="191"/>
      <c r="EB4" s="130" t="s">
        <v>3</v>
      </c>
      <c r="EC4" s="130"/>
      <c r="ED4" s="130"/>
      <c r="EE4" s="131"/>
      <c r="EF4" s="135" t="s">
        <v>2</v>
      </c>
      <c r="EG4" s="136"/>
      <c r="EH4" s="136"/>
      <c r="EI4" s="136"/>
      <c r="EJ4" s="136"/>
      <c r="EK4" s="136"/>
      <c r="EL4" s="191" t="s">
        <v>292</v>
      </c>
      <c r="EM4" s="191"/>
      <c r="EN4" s="191"/>
      <c r="EO4" s="130" t="s">
        <v>3</v>
      </c>
      <c r="EP4" s="130"/>
      <c r="EQ4" s="130"/>
      <c r="ER4" s="131"/>
      <c r="ES4" s="139" t="s">
        <v>7</v>
      </c>
      <c r="ET4" s="139"/>
      <c r="EU4" s="139"/>
      <c r="EV4" s="139"/>
      <c r="EW4" s="139"/>
      <c r="EX4" s="139"/>
      <c r="EY4" s="139"/>
      <c r="EZ4" s="139"/>
      <c r="FA4" s="139"/>
      <c r="FB4" s="139"/>
      <c r="FC4" s="139"/>
      <c r="FD4" s="139"/>
      <c r="FE4" s="139"/>
    </row>
    <row r="5" spans="1:161" ht="39" customHeight="1" x14ac:dyDescent="0.2">
      <c r="A5" s="149"/>
      <c r="B5" s="149"/>
      <c r="C5" s="149"/>
      <c r="D5" s="149"/>
      <c r="E5" s="149"/>
      <c r="F5" s="149"/>
      <c r="G5" s="149"/>
      <c r="H5" s="150"/>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8"/>
      <c r="CN5" s="148"/>
      <c r="CO5" s="149"/>
      <c r="CP5" s="149"/>
      <c r="CQ5" s="149"/>
      <c r="CR5" s="149"/>
      <c r="CS5" s="149"/>
      <c r="CT5" s="149"/>
      <c r="CU5" s="150"/>
      <c r="CV5" s="148"/>
      <c r="CW5" s="149"/>
      <c r="CX5" s="149"/>
      <c r="CY5" s="149"/>
      <c r="CZ5" s="149"/>
      <c r="DA5" s="149"/>
      <c r="DB5" s="149"/>
      <c r="DC5" s="149"/>
      <c r="DD5" s="149"/>
      <c r="DE5" s="150"/>
      <c r="DF5" s="132" t="s">
        <v>118</v>
      </c>
      <c r="DG5" s="133"/>
      <c r="DH5" s="133"/>
      <c r="DI5" s="133"/>
      <c r="DJ5" s="133"/>
      <c r="DK5" s="133"/>
      <c r="DL5" s="133"/>
      <c r="DM5" s="133"/>
      <c r="DN5" s="133"/>
      <c r="DO5" s="133"/>
      <c r="DP5" s="133"/>
      <c r="DQ5" s="133"/>
      <c r="DR5" s="134"/>
      <c r="DS5" s="132" t="s">
        <v>119</v>
      </c>
      <c r="DT5" s="133"/>
      <c r="DU5" s="133"/>
      <c r="DV5" s="133"/>
      <c r="DW5" s="133"/>
      <c r="DX5" s="133"/>
      <c r="DY5" s="133"/>
      <c r="DZ5" s="133"/>
      <c r="EA5" s="133"/>
      <c r="EB5" s="133"/>
      <c r="EC5" s="133"/>
      <c r="ED5" s="133"/>
      <c r="EE5" s="134"/>
      <c r="EF5" s="132" t="s">
        <v>120</v>
      </c>
      <c r="EG5" s="133"/>
      <c r="EH5" s="133"/>
      <c r="EI5" s="133"/>
      <c r="EJ5" s="133"/>
      <c r="EK5" s="133"/>
      <c r="EL5" s="133"/>
      <c r="EM5" s="133"/>
      <c r="EN5" s="133"/>
      <c r="EO5" s="133"/>
      <c r="EP5" s="133"/>
      <c r="EQ5" s="133"/>
      <c r="ER5" s="134"/>
      <c r="ES5" s="139"/>
      <c r="ET5" s="139"/>
      <c r="EU5" s="139"/>
      <c r="EV5" s="139"/>
      <c r="EW5" s="139"/>
      <c r="EX5" s="139"/>
      <c r="EY5" s="139"/>
      <c r="EZ5" s="139"/>
      <c r="FA5" s="139"/>
      <c r="FB5" s="139"/>
      <c r="FC5" s="139"/>
      <c r="FD5" s="139"/>
      <c r="FE5" s="139"/>
    </row>
    <row r="6" spans="1:161" x14ac:dyDescent="0.2">
      <c r="A6" s="186" t="s">
        <v>9</v>
      </c>
      <c r="B6" s="186"/>
      <c r="C6" s="186"/>
      <c r="D6" s="186"/>
      <c r="E6" s="186"/>
      <c r="F6" s="186"/>
      <c r="G6" s="186"/>
      <c r="H6" s="187"/>
      <c r="I6" s="188" t="s">
        <v>10</v>
      </c>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9"/>
      <c r="CN6" s="190" t="s">
        <v>11</v>
      </c>
      <c r="CO6" s="188"/>
      <c r="CP6" s="188"/>
      <c r="CQ6" s="188"/>
      <c r="CR6" s="188"/>
      <c r="CS6" s="188"/>
      <c r="CT6" s="188"/>
      <c r="CU6" s="189"/>
      <c r="CV6" s="190" t="s">
        <v>12</v>
      </c>
      <c r="CW6" s="188"/>
      <c r="CX6" s="188"/>
      <c r="CY6" s="188"/>
      <c r="CZ6" s="188"/>
      <c r="DA6" s="188"/>
      <c r="DB6" s="188"/>
      <c r="DC6" s="188"/>
      <c r="DD6" s="188"/>
      <c r="DE6" s="189"/>
      <c r="DF6" s="190" t="s">
        <v>13</v>
      </c>
      <c r="DG6" s="188"/>
      <c r="DH6" s="188"/>
      <c r="DI6" s="188"/>
      <c r="DJ6" s="188"/>
      <c r="DK6" s="188"/>
      <c r="DL6" s="188"/>
      <c r="DM6" s="188"/>
      <c r="DN6" s="188"/>
      <c r="DO6" s="188"/>
      <c r="DP6" s="188"/>
      <c r="DQ6" s="188"/>
      <c r="DR6" s="189"/>
      <c r="DS6" s="190" t="s">
        <v>14</v>
      </c>
      <c r="DT6" s="188"/>
      <c r="DU6" s="188"/>
      <c r="DV6" s="188"/>
      <c r="DW6" s="188"/>
      <c r="DX6" s="188"/>
      <c r="DY6" s="188"/>
      <c r="DZ6" s="188"/>
      <c r="EA6" s="188"/>
      <c r="EB6" s="188"/>
      <c r="EC6" s="188"/>
      <c r="ED6" s="188"/>
      <c r="EE6" s="189"/>
      <c r="EF6" s="190" t="s">
        <v>15</v>
      </c>
      <c r="EG6" s="188"/>
      <c r="EH6" s="188"/>
      <c r="EI6" s="188"/>
      <c r="EJ6" s="188"/>
      <c r="EK6" s="188"/>
      <c r="EL6" s="188"/>
      <c r="EM6" s="188"/>
      <c r="EN6" s="188"/>
      <c r="EO6" s="188"/>
      <c r="EP6" s="188"/>
      <c r="EQ6" s="188"/>
      <c r="ER6" s="189"/>
      <c r="ES6" s="192" t="s">
        <v>16</v>
      </c>
      <c r="ET6" s="192"/>
      <c r="EU6" s="192"/>
      <c r="EV6" s="192"/>
      <c r="EW6" s="192"/>
      <c r="EX6" s="192"/>
      <c r="EY6" s="192"/>
      <c r="EZ6" s="192"/>
      <c r="FA6" s="192"/>
      <c r="FB6" s="192"/>
      <c r="FC6" s="192"/>
      <c r="FD6" s="192"/>
      <c r="FE6" s="192"/>
    </row>
    <row r="7" spans="1:161" s="32" customFormat="1" ht="12.75" customHeight="1" x14ac:dyDescent="0.2">
      <c r="A7" s="155">
        <v>1</v>
      </c>
      <c r="B7" s="155"/>
      <c r="C7" s="155"/>
      <c r="D7" s="155"/>
      <c r="E7" s="155"/>
      <c r="F7" s="155"/>
      <c r="G7" s="155"/>
      <c r="H7" s="156"/>
      <c r="I7" s="98" t="s">
        <v>259</v>
      </c>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9" t="s">
        <v>121</v>
      </c>
      <c r="CO7" s="99"/>
      <c r="CP7" s="99"/>
      <c r="CQ7" s="99"/>
      <c r="CR7" s="99"/>
      <c r="CS7" s="99"/>
      <c r="CT7" s="99"/>
      <c r="CU7" s="99"/>
      <c r="CV7" s="101" t="s">
        <v>35</v>
      </c>
      <c r="CW7" s="101"/>
      <c r="CX7" s="101"/>
      <c r="CY7" s="101"/>
      <c r="CZ7" s="101"/>
      <c r="DA7" s="101"/>
      <c r="DB7" s="101"/>
      <c r="DC7" s="101"/>
      <c r="DD7" s="101"/>
      <c r="DE7" s="101"/>
      <c r="DF7" s="94">
        <f>DF8+DF9+DF10+DF13</f>
        <v>738101.78</v>
      </c>
      <c r="DG7" s="94"/>
      <c r="DH7" s="94"/>
      <c r="DI7" s="94"/>
      <c r="DJ7" s="94"/>
      <c r="DK7" s="94"/>
      <c r="DL7" s="94"/>
      <c r="DM7" s="94"/>
      <c r="DN7" s="94"/>
      <c r="DO7" s="94"/>
      <c r="DP7" s="94"/>
      <c r="DQ7" s="94"/>
      <c r="DR7" s="94"/>
      <c r="DS7" s="94">
        <f t="shared" ref="DS7" si="0">DS8+DS9+DS10+DS13</f>
        <v>316200</v>
      </c>
      <c r="DT7" s="94"/>
      <c r="DU7" s="94"/>
      <c r="DV7" s="94"/>
      <c r="DW7" s="94"/>
      <c r="DX7" s="94"/>
      <c r="DY7" s="94"/>
      <c r="DZ7" s="94"/>
      <c r="EA7" s="94"/>
      <c r="EB7" s="94"/>
      <c r="EC7" s="94"/>
      <c r="ED7" s="94"/>
      <c r="EE7" s="94"/>
      <c r="EF7" s="94">
        <f t="shared" ref="EF7" si="1">EF8+EF9+EF10+EF13</f>
        <v>316200</v>
      </c>
      <c r="EG7" s="94"/>
      <c r="EH7" s="94"/>
      <c r="EI7" s="94"/>
      <c r="EJ7" s="94"/>
      <c r="EK7" s="94"/>
      <c r="EL7" s="94"/>
      <c r="EM7" s="94"/>
      <c r="EN7" s="94"/>
      <c r="EO7" s="94"/>
      <c r="EP7" s="94"/>
      <c r="EQ7" s="94"/>
      <c r="ER7" s="94"/>
      <c r="ES7" s="94">
        <f t="shared" ref="ES7" si="2">ES8+ES9+ES10+ES13</f>
        <v>0</v>
      </c>
      <c r="ET7" s="94"/>
      <c r="EU7" s="94"/>
      <c r="EV7" s="94"/>
      <c r="EW7" s="94"/>
      <c r="EX7" s="94"/>
      <c r="EY7" s="94"/>
      <c r="EZ7" s="94"/>
      <c r="FA7" s="94"/>
      <c r="FB7" s="94"/>
      <c r="FC7" s="94"/>
      <c r="FD7" s="94"/>
      <c r="FE7" s="94"/>
    </row>
    <row r="8" spans="1:161" s="33" customFormat="1" ht="106.5" customHeight="1" x14ac:dyDescent="0.2">
      <c r="A8" s="180" t="s">
        <v>122</v>
      </c>
      <c r="B8" s="180"/>
      <c r="C8" s="180"/>
      <c r="D8" s="180"/>
      <c r="E8" s="180"/>
      <c r="F8" s="180"/>
      <c r="G8" s="180"/>
      <c r="H8" s="181"/>
      <c r="I8" s="182" t="s">
        <v>275</v>
      </c>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95" t="s">
        <v>123</v>
      </c>
      <c r="CO8" s="95"/>
      <c r="CP8" s="95"/>
      <c r="CQ8" s="95"/>
      <c r="CR8" s="95"/>
      <c r="CS8" s="95"/>
      <c r="CT8" s="95"/>
      <c r="CU8" s="95"/>
      <c r="CV8" s="95" t="s">
        <v>35</v>
      </c>
      <c r="CW8" s="95"/>
      <c r="CX8" s="95"/>
      <c r="CY8" s="95"/>
      <c r="CZ8" s="95"/>
      <c r="DA8" s="95"/>
      <c r="DB8" s="95"/>
      <c r="DC8" s="95"/>
      <c r="DD8" s="95"/>
      <c r="DE8" s="95"/>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row>
    <row r="9" spans="1:161" s="33" customFormat="1" ht="24" customHeight="1" x14ac:dyDescent="0.2">
      <c r="A9" s="180" t="s">
        <v>124</v>
      </c>
      <c r="B9" s="180"/>
      <c r="C9" s="180"/>
      <c r="D9" s="180"/>
      <c r="E9" s="180"/>
      <c r="F9" s="180"/>
      <c r="G9" s="180"/>
      <c r="H9" s="181"/>
      <c r="I9" s="182" t="s">
        <v>260</v>
      </c>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95" t="s">
        <v>125</v>
      </c>
      <c r="CO9" s="95"/>
      <c r="CP9" s="95"/>
      <c r="CQ9" s="95"/>
      <c r="CR9" s="95"/>
      <c r="CS9" s="95"/>
      <c r="CT9" s="95"/>
      <c r="CU9" s="95"/>
      <c r="CV9" s="95" t="s">
        <v>35</v>
      </c>
      <c r="CW9" s="95"/>
      <c r="CX9" s="95"/>
      <c r="CY9" s="95"/>
      <c r="CZ9" s="95"/>
      <c r="DA9" s="95"/>
      <c r="DB9" s="95"/>
      <c r="DC9" s="95"/>
      <c r="DD9" s="95"/>
      <c r="DE9" s="95"/>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row>
    <row r="10" spans="1:161" s="33" customFormat="1" ht="24" customHeight="1" x14ac:dyDescent="0.2">
      <c r="A10" s="180" t="s">
        <v>126</v>
      </c>
      <c r="B10" s="180"/>
      <c r="C10" s="180"/>
      <c r="D10" s="180"/>
      <c r="E10" s="180"/>
      <c r="F10" s="180"/>
      <c r="G10" s="180"/>
      <c r="H10" s="181"/>
      <c r="I10" s="182" t="s">
        <v>261</v>
      </c>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95" t="s">
        <v>128</v>
      </c>
      <c r="CO10" s="95"/>
      <c r="CP10" s="95"/>
      <c r="CQ10" s="95"/>
      <c r="CR10" s="95"/>
      <c r="CS10" s="95"/>
      <c r="CT10" s="95"/>
      <c r="CU10" s="95"/>
      <c r="CV10" s="95" t="s">
        <v>35</v>
      </c>
      <c r="CW10" s="95"/>
      <c r="CX10" s="95"/>
      <c r="CY10" s="95"/>
      <c r="CZ10" s="95"/>
      <c r="DA10" s="95"/>
      <c r="DB10" s="95"/>
      <c r="DC10" s="95"/>
      <c r="DD10" s="95"/>
      <c r="DE10" s="95"/>
      <c r="DF10" s="87">
        <f>SUM(DF11:DR12)</f>
        <v>5800</v>
      </c>
      <c r="DG10" s="87"/>
      <c r="DH10" s="87"/>
      <c r="DI10" s="87"/>
      <c r="DJ10" s="87"/>
      <c r="DK10" s="87"/>
      <c r="DL10" s="87"/>
      <c r="DM10" s="87"/>
      <c r="DN10" s="87"/>
      <c r="DO10" s="87"/>
      <c r="DP10" s="87"/>
      <c r="DQ10" s="87"/>
      <c r="DR10" s="87"/>
      <c r="DS10" s="87">
        <f t="shared" ref="DS10" si="3">SUM(DS11:EE12)</f>
        <v>0</v>
      </c>
      <c r="DT10" s="87"/>
      <c r="DU10" s="87"/>
      <c r="DV10" s="87"/>
      <c r="DW10" s="87"/>
      <c r="DX10" s="87"/>
      <c r="DY10" s="87"/>
      <c r="DZ10" s="87"/>
      <c r="EA10" s="87"/>
      <c r="EB10" s="87"/>
      <c r="EC10" s="87"/>
      <c r="ED10" s="87"/>
      <c r="EE10" s="87"/>
      <c r="EF10" s="87">
        <f t="shared" ref="EF10" si="4">SUM(EF11:ER12)</f>
        <v>0</v>
      </c>
      <c r="EG10" s="87"/>
      <c r="EH10" s="87"/>
      <c r="EI10" s="87"/>
      <c r="EJ10" s="87"/>
      <c r="EK10" s="87"/>
      <c r="EL10" s="87"/>
      <c r="EM10" s="87"/>
      <c r="EN10" s="87"/>
      <c r="EO10" s="87"/>
      <c r="EP10" s="87"/>
      <c r="EQ10" s="87"/>
      <c r="ER10" s="87"/>
      <c r="ES10" s="87">
        <f t="shared" ref="ES10" si="5">SUM(ES11:FE12)</f>
        <v>0</v>
      </c>
      <c r="ET10" s="87"/>
      <c r="EU10" s="87"/>
      <c r="EV10" s="87"/>
      <c r="EW10" s="87"/>
      <c r="EX10" s="87"/>
      <c r="EY10" s="87"/>
      <c r="EZ10" s="87"/>
      <c r="FA10" s="87"/>
      <c r="FB10" s="87"/>
      <c r="FC10" s="87"/>
      <c r="FD10" s="87"/>
      <c r="FE10" s="87"/>
    </row>
    <row r="11" spans="1:161" s="11" customFormat="1" ht="24" customHeight="1" x14ac:dyDescent="0.2">
      <c r="A11" s="184" t="s">
        <v>211</v>
      </c>
      <c r="B11" s="184"/>
      <c r="C11" s="184"/>
      <c r="D11" s="184"/>
      <c r="E11" s="184"/>
      <c r="F11" s="184"/>
      <c r="G11" s="184"/>
      <c r="H11" s="185"/>
      <c r="I11" s="91" t="s">
        <v>134</v>
      </c>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84" t="s">
        <v>209</v>
      </c>
      <c r="CO11" s="84"/>
      <c r="CP11" s="84"/>
      <c r="CQ11" s="84"/>
      <c r="CR11" s="84"/>
      <c r="CS11" s="84"/>
      <c r="CT11" s="84"/>
      <c r="CU11" s="84"/>
      <c r="CV11" s="84" t="s">
        <v>35</v>
      </c>
      <c r="CW11" s="84"/>
      <c r="CX11" s="84"/>
      <c r="CY11" s="84"/>
      <c r="CZ11" s="84"/>
      <c r="DA11" s="84"/>
      <c r="DB11" s="84"/>
      <c r="DC11" s="84"/>
      <c r="DD11" s="84"/>
      <c r="DE11" s="84"/>
      <c r="DF11" s="85">
        <v>5800</v>
      </c>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row>
    <row r="12" spans="1:161" s="11" customFormat="1" x14ac:dyDescent="0.2">
      <c r="A12" s="184" t="s">
        <v>212</v>
      </c>
      <c r="B12" s="184"/>
      <c r="C12" s="184"/>
      <c r="D12" s="184"/>
      <c r="E12" s="184"/>
      <c r="F12" s="184"/>
      <c r="G12" s="184"/>
      <c r="H12" s="185"/>
      <c r="I12" s="91" t="s">
        <v>153</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84" t="s">
        <v>210</v>
      </c>
      <c r="CO12" s="84"/>
      <c r="CP12" s="84"/>
      <c r="CQ12" s="84"/>
      <c r="CR12" s="84"/>
      <c r="CS12" s="84"/>
      <c r="CT12" s="84"/>
      <c r="CU12" s="84"/>
      <c r="CV12" s="84" t="s">
        <v>35</v>
      </c>
      <c r="CW12" s="84"/>
      <c r="CX12" s="84"/>
      <c r="CY12" s="84"/>
      <c r="CZ12" s="84"/>
      <c r="DA12" s="84"/>
      <c r="DB12" s="84"/>
      <c r="DC12" s="84"/>
      <c r="DD12" s="84"/>
      <c r="DE12" s="84"/>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row>
    <row r="13" spans="1:161" s="33" customFormat="1" ht="24" customHeight="1" x14ac:dyDescent="0.2">
      <c r="A13" s="180" t="s">
        <v>127</v>
      </c>
      <c r="B13" s="180"/>
      <c r="C13" s="180"/>
      <c r="D13" s="180"/>
      <c r="E13" s="180"/>
      <c r="F13" s="180"/>
      <c r="G13" s="180"/>
      <c r="H13" s="181"/>
      <c r="I13" s="182" t="s">
        <v>262</v>
      </c>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95" t="s">
        <v>129</v>
      </c>
      <c r="CO13" s="95"/>
      <c r="CP13" s="95"/>
      <c r="CQ13" s="95"/>
      <c r="CR13" s="95"/>
      <c r="CS13" s="95"/>
      <c r="CT13" s="95"/>
      <c r="CU13" s="95"/>
      <c r="CV13" s="95" t="s">
        <v>35</v>
      </c>
      <c r="CW13" s="95"/>
      <c r="CX13" s="95"/>
      <c r="CY13" s="95"/>
      <c r="CZ13" s="95"/>
      <c r="DA13" s="95"/>
      <c r="DB13" s="95"/>
      <c r="DC13" s="95"/>
      <c r="DD13" s="95"/>
      <c r="DE13" s="95"/>
      <c r="DF13" s="87">
        <f>DF14+DF17+DF20+DF21</f>
        <v>732301.78</v>
      </c>
      <c r="DG13" s="87"/>
      <c r="DH13" s="87"/>
      <c r="DI13" s="87"/>
      <c r="DJ13" s="87"/>
      <c r="DK13" s="87"/>
      <c r="DL13" s="87"/>
      <c r="DM13" s="87"/>
      <c r="DN13" s="87"/>
      <c r="DO13" s="87"/>
      <c r="DP13" s="87"/>
      <c r="DQ13" s="87"/>
      <c r="DR13" s="87"/>
      <c r="DS13" s="87">
        <f t="shared" ref="DS13" si="6">DS14+DS17+DS20+DS21</f>
        <v>316200</v>
      </c>
      <c r="DT13" s="87"/>
      <c r="DU13" s="87"/>
      <c r="DV13" s="87"/>
      <c r="DW13" s="87"/>
      <c r="DX13" s="87"/>
      <c r="DY13" s="87"/>
      <c r="DZ13" s="87"/>
      <c r="EA13" s="87"/>
      <c r="EB13" s="87"/>
      <c r="EC13" s="87"/>
      <c r="ED13" s="87"/>
      <c r="EE13" s="87"/>
      <c r="EF13" s="87">
        <f t="shared" ref="EF13" si="7">EF14+EF17+EF20+EF21</f>
        <v>316200</v>
      </c>
      <c r="EG13" s="87"/>
      <c r="EH13" s="87"/>
      <c r="EI13" s="87"/>
      <c r="EJ13" s="87"/>
      <c r="EK13" s="87"/>
      <c r="EL13" s="87"/>
      <c r="EM13" s="87"/>
      <c r="EN13" s="87"/>
      <c r="EO13" s="87"/>
      <c r="EP13" s="87"/>
      <c r="EQ13" s="87"/>
      <c r="ER13" s="87"/>
      <c r="ES13" s="87">
        <f t="shared" ref="ES13" si="8">ES14+ES17+ES20+ES21</f>
        <v>0</v>
      </c>
      <c r="ET13" s="87"/>
      <c r="EU13" s="87"/>
      <c r="EV13" s="87"/>
      <c r="EW13" s="87"/>
      <c r="EX13" s="87"/>
      <c r="EY13" s="87"/>
      <c r="EZ13" s="87"/>
      <c r="FA13" s="87"/>
      <c r="FB13" s="87"/>
      <c r="FC13" s="87"/>
      <c r="FD13" s="87"/>
      <c r="FE13" s="87"/>
    </row>
    <row r="14" spans="1:161" s="34" customFormat="1" ht="34.5" customHeight="1" x14ac:dyDescent="0.2">
      <c r="A14" s="175" t="s">
        <v>130</v>
      </c>
      <c r="B14" s="175"/>
      <c r="C14" s="175"/>
      <c r="D14" s="175"/>
      <c r="E14" s="175"/>
      <c r="F14" s="175"/>
      <c r="G14" s="175"/>
      <c r="H14" s="176"/>
      <c r="I14" s="177" t="s">
        <v>132</v>
      </c>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58" t="s">
        <v>131</v>
      </c>
      <c r="CO14" s="58"/>
      <c r="CP14" s="58"/>
      <c r="CQ14" s="58"/>
      <c r="CR14" s="58"/>
      <c r="CS14" s="58"/>
      <c r="CT14" s="58"/>
      <c r="CU14" s="58"/>
      <c r="CV14" s="58" t="s">
        <v>35</v>
      </c>
      <c r="CW14" s="58"/>
      <c r="CX14" s="58"/>
      <c r="CY14" s="58"/>
      <c r="CZ14" s="58"/>
      <c r="DA14" s="58"/>
      <c r="DB14" s="58"/>
      <c r="DC14" s="58"/>
      <c r="DD14" s="58"/>
      <c r="DE14" s="58"/>
      <c r="DF14" s="59">
        <f>SUM(DF15:DR16)</f>
        <v>0</v>
      </c>
      <c r="DG14" s="59"/>
      <c r="DH14" s="59"/>
      <c r="DI14" s="59"/>
      <c r="DJ14" s="59"/>
      <c r="DK14" s="59"/>
      <c r="DL14" s="59"/>
      <c r="DM14" s="59"/>
      <c r="DN14" s="59"/>
      <c r="DO14" s="59"/>
      <c r="DP14" s="59"/>
      <c r="DQ14" s="59"/>
      <c r="DR14" s="59"/>
      <c r="DS14" s="59">
        <f t="shared" ref="DS14" si="9">SUM(DS15:EE16)</f>
        <v>0</v>
      </c>
      <c r="DT14" s="59"/>
      <c r="DU14" s="59"/>
      <c r="DV14" s="59"/>
      <c r="DW14" s="59"/>
      <c r="DX14" s="59"/>
      <c r="DY14" s="59"/>
      <c r="DZ14" s="59"/>
      <c r="EA14" s="59"/>
      <c r="EB14" s="59"/>
      <c r="EC14" s="59"/>
      <c r="ED14" s="59"/>
      <c r="EE14" s="59"/>
      <c r="EF14" s="59">
        <f t="shared" ref="EF14" si="10">SUM(EF15:ER16)</f>
        <v>0</v>
      </c>
      <c r="EG14" s="59"/>
      <c r="EH14" s="59"/>
      <c r="EI14" s="59"/>
      <c r="EJ14" s="59"/>
      <c r="EK14" s="59"/>
      <c r="EL14" s="59"/>
      <c r="EM14" s="59"/>
      <c r="EN14" s="59"/>
      <c r="EO14" s="59"/>
      <c r="EP14" s="59"/>
      <c r="EQ14" s="59"/>
      <c r="ER14" s="59"/>
      <c r="ES14" s="59">
        <f t="shared" ref="ES14" si="11">SUM(ES15:FE16)</f>
        <v>0</v>
      </c>
      <c r="ET14" s="59"/>
      <c r="EU14" s="59"/>
      <c r="EV14" s="59"/>
      <c r="EW14" s="59"/>
      <c r="EX14" s="59"/>
      <c r="EY14" s="59"/>
      <c r="EZ14" s="59"/>
      <c r="FA14" s="59"/>
      <c r="FB14" s="59"/>
      <c r="FC14" s="59"/>
      <c r="FD14" s="59"/>
      <c r="FE14" s="59"/>
    </row>
    <row r="15" spans="1:161" ht="24" customHeight="1" x14ac:dyDescent="0.2">
      <c r="A15" s="168" t="s">
        <v>133</v>
      </c>
      <c r="B15" s="168"/>
      <c r="C15" s="168"/>
      <c r="D15" s="168"/>
      <c r="E15" s="168"/>
      <c r="F15" s="168"/>
      <c r="G15" s="168"/>
      <c r="H15" s="125"/>
      <c r="I15" s="81" t="s">
        <v>134</v>
      </c>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3" t="s">
        <v>135</v>
      </c>
      <c r="CO15" s="83"/>
      <c r="CP15" s="83"/>
      <c r="CQ15" s="83"/>
      <c r="CR15" s="83"/>
      <c r="CS15" s="83"/>
      <c r="CT15" s="83"/>
      <c r="CU15" s="83"/>
      <c r="CV15" s="83" t="s">
        <v>35</v>
      </c>
      <c r="CW15" s="83"/>
      <c r="CX15" s="83"/>
      <c r="CY15" s="83"/>
      <c r="CZ15" s="83"/>
      <c r="DA15" s="83"/>
      <c r="DB15" s="83"/>
      <c r="DC15" s="83"/>
      <c r="DD15" s="83"/>
      <c r="DE15" s="83"/>
      <c r="DF15" s="86">
        <f>разд.1!DF58</f>
        <v>0</v>
      </c>
      <c r="DG15" s="86"/>
      <c r="DH15" s="86"/>
      <c r="DI15" s="86"/>
      <c r="DJ15" s="86"/>
      <c r="DK15" s="86"/>
      <c r="DL15" s="86"/>
      <c r="DM15" s="86"/>
      <c r="DN15" s="86"/>
      <c r="DO15" s="86"/>
      <c r="DP15" s="86"/>
      <c r="DQ15" s="86"/>
      <c r="DR15" s="86"/>
      <c r="DS15" s="86">
        <f>разд.1!DS58</f>
        <v>0</v>
      </c>
      <c r="DT15" s="86"/>
      <c r="DU15" s="86"/>
      <c r="DV15" s="86"/>
      <c r="DW15" s="86"/>
      <c r="DX15" s="86"/>
      <c r="DY15" s="86"/>
      <c r="DZ15" s="86"/>
      <c r="EA15" s="86"/>
      <c r="EB15" s="86"/>
      <c r="EC15" s="86"/>
      <c r="ED15" s="86"/>
      <c r="EE15" s="86"/>
      <c r="EF15" s="86">
        <f>разд.1!EF58</f>
        <v>0</v>
      </c>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row>
    <row r="16" spans="1:161" ht="12.75" customHeight="1" x14ac:dyDescent="0.2">
      <c r="A16" s="168" t="s">
        <v>136</v>
      </c>
      <c r="B16" s="168"/>
      <c r="C16" s="168"/>
      <c r="D16" s="168"/>
      <c r="E16" s="168"/>
      <c r="F16" s="168"/>
      <c r="G16" s="168"/>
      <c r="H16" s="125"/>
      <c r="I16" s="81" t="s">
        <v>153</v>
      </c>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3" t="s">
        <v>137</v>
      </c>
      <c r="CO16" s="83"/>
      <c r="CP16" s="83"/>
      <c r="CQ16" s="83"/>
      <c r="CR16" s="83"/>
      <c r="CS16" s="83"/>
      <c r="CT16" s="83"/>
      <c r="CU16" s="83"/>
      <c r="CV16" s="83" t="s">
        <v>35</v>
      </c>
      <c r="CW16" s="83"/>
      <c r="CX16" s="83"/>
      <c r="CY16" s="83"/>
      <c r="CZ16" s="83"/>
      <c r="DA16" s="83"/>
      <c r="DB16" s="83"/>
      <c r="DC16" s="83"/>
      <c r="DD16" s="83"/>
      <c r="DE16" s="83"/>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row>
    <row r="17" spans="1:161" s="34" customFormat="1" ht="24" customHeight="1" x14ac:dyDescent="0.2">
      <c r="A17" s="175" t="s">
        <v>138</v>
      </c>
      <c r="B17" s="175"/>
      <c r="C17" s="175"/>
      <c r="D17" s="175"/>
      <c r="E17" s="175"/>
      <c r="F17" s="175"/>
      <c r="G17" s="175"/>
      <c r="H17" s="176"/>
      <c r="I17" s="177" t="s">
        <v>139</v>
      </c>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58" t="s">
        <v>140</v>
      </c>
      <c r="CO17" s="58"/>
      <c r="CP17" s="58"/>
      <c r="CQ17" s="58"/>
      <c r="CR17" s="58"/>
      <c r="CS17" s="58"/>
      <c r="CT17" s="58"/>
      <c r="CU17" s="58"/>
      <c r="CV17" s="58" t="s">
        <v>35</v>
      </c>
      <c r="CW17" s="58"/>
      <c r="CX17" s="58"/>
      <c r="CY17" s="58"/>
      <c r="CZ17" s="58"/>
      <c r="DA17" s="58"/>
      <c r="DB17" s="58"/>
      <c r="DC17" s="58"/>
      <c r="DD17" s="58"/>
      <c r="DE17" s="58"/>
      <c r="DF17" s="59">
        <f>SUM(DF18:DR19)</f>
        <v>400000</v>
      </c>
      <c r="DG17" s="59"/>
      <c r="DH17" s="59"/>
      <c r="DI17" s="59"/>
      <c r="DJ17" s="59"/>
      <c r="DK17" s="59"/>
      <c r="DL17" s="59"/>
      <c r="DM17" s="59"/>
      <c r="DN17" s="59"/>
      <c r="DO17" s="59"/>
      <c r="DP17" s="59"/>
      <c r="DQ17" s="59"/>
      <c r="DR17" s="59"/>
      <c r="DS17" s="59">
        <f t="shared" ref="DS17" si="12">SUM(DS18:EE19)</f>
        <v>0</v>
      </c>
      <c r="DT17" s="59"/>
      <c r="DU17" s="59"/>
      <c r="DV17" s="59"/>
      <c r="DW17" s="59"/>
      <c r="DX17" s="59"/>
      <c r="DY17" s="59"/>
      <c r="DZ17" s="59"/>
      <c r="EA17" s="59"/>
      <c r="EB17" s="59"/>
      <c r="EC17" s="59"/>
      <c r="ED17" s="59"/>
      <c r="EE17" s="59"/>
      <c r="EF17" s="59">
        <f t="shared" ref="EF17" si="13">SUM(EF18:ER19)</f>
        <v>0</v>
      </c>
      <c r="EG17" s="59"/>
      <c r="EH17" s="59"/>
      <c r="EI17" s="59"/>
      <c r="EJ17" s="59"/>
      <c r="EK17" s="59"/>
      <c r="EL17" s="59"/>
      <c r="EM17" s="59"/>
      <c r="EN17" s="59"/>
      <c r="EO17" s="59"/>
      <c r="EP17" s="59"/>
      <c r="EQ17" s="59"/>
      <c r="ER17" s="59"/>
      <c r="ES17" s="59">
        <f t="shared" ref="ES17" si="14">SUM(ES18:FE19)</f>
        <v>0</v>
      </c>
      <c r="ET17" s="59"/>
      <c r="EU17" s="59"/>
      <c r="EV17" s="59"/>
      <c r="EW17" s="59"/>
      <c r="EX17" s="59"/>
      <c r="EY17" s="59"/>
      <c r="EZ17" s="59"/>
      <c r="FA17" s="59"/>
      <c r="FB17" s="59"/>
      <c r="FC17" s="59"/>
      <c r="FD17" s="59"/>
      <c r="FE17" s="59"/>
    </row>
    <row r="18" spans="1:161" ht="24" customHeight="1" x14ac:dyDescent="0.2">
      <c r="A18" s="168" t="s">
        <v>141</v>
      </c>
      <c r="B18" s="168"/>
      <c r="C18" s="168"/>
      <c r="D18" s="168"/>
      <c r="E18" s="168"/>
      <c r="F18" s="168"/>
      <c r="G18" s="168"/>
      <c r="H18" s="125"/>
      <c r="I18" s="81" t="s">
        <v>134</v>
      </c>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3" t="s">
        <v>142</v>
      </c>
      <c r="CO18" s="83"/>
      <c r="CP18" s="83"/>
      <c r="CQ18" s="83"/>
      <c r="CR18" s="83"/>
      <c r="CS18" s="83"/>
      <c r="CT18" s="83"/>
      <c r="CU18" s="83"/>
      <c r="CV18" s="83" t="s">
        <v>35</v>
      </c>
      <c r="CW18" s="83"/>
      <c r="CX18" s="83"/>
      <c r="CY18" s="83"/>
      <c r="CZ18" s="83"/>
      <c r="DA18" s="83"/>
      <c r="DB18" s="83"/>
      <c r="DC18" s="83"/>
      <c r="DD18" s="83"/>
      <c r="DE18" s="83"/>
      <c r="DF18" s="86">
        <f>разд.1!DF67</f>
        <v>400000</v>
      </c>
      <c r="DG18" s="86"/>
      <c r="DH18" s="86"/>
      <c r="DI18" s="86"/>
      <c r="DJ18" s="86"/>
      <c r="DK18" s="86"/>
      <c r="DL18" s="86"/>
      <c r="DM18" s="86"/>
      <c r="DN18" s="86"/>
      <c r="DO18" s="86"/>
      <c r="DP18" s="86"/>
      <c r="DQ18" s="86"/>
      <c r="DR18" s="86"/>
      <c r="DS18" s="86">
        <f>разд.1!DS67</f>
        <v>0</v>
      </c>
      <c r="DT18" s="86"/>
      <c r="DU18" s="86"/>
      <c r="DV18" s="86"/>
      <c r="DW18" s="86"/>
      <c r="DX18" s="86"/>
      <c r="DY18" s="86"/>
      <c r="DZ18" s="86"/>
      <c r="EA18" s="86"/>
      <c r="EB18" s="86"/>
      <c r="EC18" s="86"/>
      <c r="ED18" s="86"/>
      <c r="EE18" s="86"/>
      <c r="EF18" s="86">
        <f>разд.1!EF67</f>
        <v>0</v>
      </c>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row>
    <row r="19" spans="1:161" ht="12.75" customHeight="1" x14ac:dyDescent="0.2">
      <c r="A19" s="168" t="s">
        <v>143</v>
      </c>
      <c r="B19" s="168"/>
      <c r="C19" s="168"/>
      <c r="D19" s="168"/>
      <c r="E19" s="168"/>
      <c r="F19" s="168"/>
      <c r="G19" s="168"/>
      <c r="H19" s="125"/>
      <c r="I19" s="81" t="s">
        <v>153</v>
      </c>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3" t="s">
        <v>144</v>
      </c>
      <c r="CO19" s="83"/>
      <c r="CP19" s="83"/>
      <c r="CQ19" s="83"/>
      <c r="CR19" s="83"/>
      <c r="CS19" s="83"/>
      <c r="CT19" s="83"/>
      <c r="CU19" s="83"/>
      <c r="CV19" s="83" t="s">
        <v>35</v>
      </c>
      <c r="CW19" s="83"/>
      <c r="CX19" s="83"/>
      <c r="CY19" s="83"/>
      <c r="CZ19" s="83"/>
      <c r="DA19" s="83"/>
      <c r="DB19" s="83"/>
      <c r="DC19" s="83"/>
      <c r="DD19" s="83"/>
      <c r="DE19" s="83"/>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row>
    <row r="20" spans="1:161" s="34" customFormat="1" ht="12.75" customHeight="1" x14ac:dyDescent="0.2">
      <c r="A20" s="175" t="s">
        <v>145</v>
      </c>
      <c r="B20" s="175"/>
      <c r="C20" s="175"/>
      <c r="D20" s="175"/>
      <c r="E20" s="175"/>
      <c r="F20" s="175"/>
      <c r="G20" s="175"/>
      <c r="H20" s="176"/>
      <c r="I20" s="177" t="s">
        <v>263</v>
      </c>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58" t="s">
        <v>146</v>
      </c>
      <c r="CO20" s="58"/>
      <c r="CP20" s="58"/>
      <c r="CQ20" s="58"/>
      <c r="CR20" s="58"/>
      <c r="CS20" s="58"/>
      <c r="CT20" s="58"/>
      <c r="CU20" s="58"/>
      <c r="CV20" s="58" t="s">
        <v>35</v>
      </c>
      <c r="CW20" s="58"/>
      <c r="CX20" s="58"/>
      <c r="CY20" s="58"/>
      <c r="CZ20" s="58"/>
      <c r="DA20" s="58"/>
      <c r="DB20" s="58"/>
      <c r="DC20" s="58"/>
      <c r="DD20" s="58"/>
      <c r="DE20" s="58"/>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row>
    <row r="21" spans="1:161" s="34" customFormat="1" x14ac:dyDescent="0.2">
      <c r="A21" s="175" t="s">
        <v>147</v>
      </c>
      <c r="B21" s="175"/>
      <c r="C21" s="175"/>
      <c r="D21" s="175"/>
      <c r="E21" s="175"/>
      <c r="F21" s="175"/>
      <c r="G21" s="175"/>
      <c r="H21" s="176"/>
      <c r="I21" s="177" t="s">
        <v>150</v>
      </c>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58" t="s">
        <v>151</v>
      </c>
      <c r="CO21" s="58"/>
      <c r="CP21" s="58"/>
      <c r="CQ21" s="58"/>
      <c r="CR21" s="58"/>
      <c r="CS21" s="58"/>
      <c r="CT21" s="58"/>
      <c r="CU21" s="58"/>
      <c r="CV21" s="58" t="s">
        <v>35</v>
      </c>
      <c r="CW21" s="58"/>
      <c r="CX21" s="58"/>
      <c r="CY21" s="58"/>
      <c r="CZ21" s="58"/>
      <c r="DA21" s="58"/>
      <c r="DB21" s="58"/>
      <c r="DC21" s="58"/>
      <c r="DD21" s="58"/>
      <c r="DE21" s="58"/>
      <c r="DF21" s="59">
        <f>SUM(DF22:DR23)</f>
        <v>332301.78000000003</v>
      </c>
      <c r="DG21" s="59"/>
      <c r="DH21" s="59"/>
      <c r="DI21" s="59"/>
      <c r="DJ21" s="59"/>
      <c r="DK21" s="59"/>
      <c r="DL21" s="59"/>
      <c r="DM21" s="59"/>
      <c r="DN21" s="59"/>
      <c r="DO21" s="59"/>
      <c r="DP21" s="59"/>
      <c r="DQ21" s="59"/>
      <c r="DR21" s="59"/>
      <c r="DS21" s="59">
        <f t="shared" ref="DS21" si="15">SUM(DS22:EE23)</f>
        <v>316200</v>
      </c>
      <c r="DT21" s="59"/>
      <c r="DU21" s="59"/>
      <c r="DV21" s="59"/>
      <c r="DW21" s="59"/>
      <c r="DX21" s="59"/>
      <c r="DY21" s="59"/>
      <c r="DZ21" s="59"/>
      <c r="EA21" s="59"/>
      <c r="EB21" s="59"/>
      <c r="EC21" s="59"/>
      <c r="ED21" s="59"/>
      <c r="EE21" s="59"/>
      <c r="EF21" s="59">
        <f t="shared" ref="EF21" si="16">SUM(EF22:ER23)</f>
        <v>316200</v>
      </c>
      <c r="EG21" s="59"/>
      <c r="EH21" s="59"/>
      <c r="EI21" s="59"/>
      <c r="EJ21" s="59"/>
      <c r="EK21" s="59"/>
      <c r="EL21" s="59"/>
      <c r="EM21" s="59"/>
      <c r="EN21" s="59"/>
      <c r="EO21" s="59"/>
      <c r="EP21" s="59"/>
      <c r="EQ21" s="59"/>
      <c r="ER21" s="59"/>
      <c r="ES21" s="59">
        <f t="shared" ref="ES21" si="17">SUM(ES22:FE23)</f>
        <v>0</v>
      </c>
      <c r="ET21" s="59"/>
      <c r="EU21" s="59"/>
      <c r="EV21" s="59"/>
      <c r="EW21" s="59"/>
      <c r="EX21" s="59"/>
      <c r="EY21" s="59"/>
      <c r="EZ21" s="59"/>
      <c r="FA21" s="59"/>
      <c r="FB21" s="59"/>
      <c r="FC21" s="59"/>
      <c r="FD21" s="59"/>
      <c r="FE21" s="59"/>
    </row>
    <row r="22" spans="1:161" ht="24" customHeight="1" x14ac:dyDescent="0.2">
      <c r="A22" s="168" t="s">
        <v>148</v>
      </c>
      <c r="B22" s="168"/>
      <c r="C22" s="168"/>
      <c r="D22" s="168"/>
      <c r="E22" s="168"/>
      <c r="F22" s="168"/>
      <c r="G22" s="168"/>
      <c r="H22" s="125"/>
      <c r="I22" s="81" t="s">
        <v>134</v>
      </c>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3" t="s">
        <v>152</v>
      </c>
      <c r="CO22" s="83"/>
      <c r="CP22" s="83"/>
      <c r="CQ22" s="83"/>
      <c r="CR22" s="83"/>
      <c r="CS22" s="83"/>
      <c r="CT22" s="83"/>
      <c r="CU22" s="83"/>
      <c r="CV22" s="83" t="s">
        <v>35</v>
      </c>
      <c r="CW22" s="83"/>
      <c r="CX22" s="83"/>
      <c r="CY22" s="83"/>
      <c r="CZ22" s="83"/>
      <c r="DA22" s="83"/>
      <c r="DB22" s="83"/>
      <c r="DC22" s="83"/>
      <c r="DD22" s="83"/>
      <c r="DE22" s="83"/>
      <c r="DF22" s="86">
        <f>разд.1!DF76+разд.1!DF77+разд.1!DF78-DF11</f>
        <v>332301.78000000003</v>
      </c>
      <c r="DG22" s="86"/>
      <c r="DH22" s="86"/>
      <c r="DI22" s="86"/>
      <c r="DJ22" s="86"/>
      <c r="DK22" s="86"/>
      <c r="DL22" s="86"/>
      <c r="DM22" s="86"/>
      <c r="DN22" s="86"/>
      <c r="DO22" s="86"/>
      <c r="DP22" s="86"/>
      <c r="DQ22" s="86"/>
      <c r="DR22" s="86"/>
      <c r="DS22" s="86">
        <f>разд.1!DS76+разд.1!DS77+разд.1!DS78</f>
        <v>316200</v>
      </c>
      <c r="DT22" s="86"/>
      <c r="DU22" s="86"/>
      <c r="DV22" s="86"/>
      <c r="DW22" s="86"/>
      <c r="DX22" s="86"/>
      <c r="DY22" s="86"/>
      <c r="DZ22" s="86"/>
      <c r="EA22" s="86"/>
      <c r="EB22" s="86"/>
      <c r="EC22" s="86"/>
      <c r="ED22" s="86"/>
      <c r="EE22" s="86"/>
      <c r="EF22" s="86">
        <f>разд.1!EF76+разд.1!EF77+разд.1!EF78</f>
        <v>316200</v>
      </c>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row>
    <row r="23" spans="1:161" x14ac:dyDescent="0.2">
      <c r="A23" s="168" t="s">
        <v>149</v>
      </c>
      <c r="B23" s="168"/>
      <c r="C23" s="168"/>
      <c r="D23" s="168"/>
      <c r="E23" s="168"/>
      <c r="F23" s="168"/>
      <c r="G23" s="168"/>
      <c r="H23" s="125"/>
      <c r="I23" s="81" t="s">
        <v>153</v>
      </c>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3" t="s">
        <v>154</v>
      </c>
      <c r="CO23" s="83"/>
      <c r="CP23" s="83"/>
      <c r="CQ23" s="83"/>
      <c r="CR23" s="83"/>
      <c r="CS23" s="83"/>
      <c r="CT23" s="83"/>
      <c r="CU23" s="83"/>
      <c r="CV23" s="83" t="s">
        <v>35</v>
      </c>
      <c r="CW23" s="83"/>
      <c r="CX23" s="83"/>
      <c r="CY23" s="83"/>
      <c r="CZ23" s="83"/>
      <c r="DA23" s="83"/>
      <c r="DB23" s="83"/>
      <c r="DC23" s="83"/>
      <c r="DD23" s="83"/>
      <c r="DE23" s="83"/>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row>
    <row r="24" spans="1:161" ht="24" customHeight="1" x14ac:dyDescent="0.2">
      <c r="A24" s="168" t="s">
        <v>10</v>
      </c>
      <c r="B24" s="168"/>
      <c r="C24" s="168"/>
      <c r="D24" s="168"/>
      <c r="E24" s="168"/>
      <c r="F24" s="168"/>
      <c r="G24" s="168"/>
      <c r="H24" s="125"/>
      <c r="I24" s="172" t="s">
        <v>264</v>
      </c>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83" t="s">
        <v>155</v>
      </c>
      <c r="CO24" s="83"/>
      <c r="CP24" s="83"/>
      <c r="CQ24" s="83"/>
      <c r="CR24" s="83"/>
      <c r="CS24" s="83"/>
      <c r="CT24" s="83"/>
      <c r="CU24" s="83"/>
      <c r="CV24" s="83" t="s">
        <v>35</v>
      </c>
      <c r="CW24" s="83"/>
      <c r="CX24" s="83"/>
      <c r="CY24" s="83"/>
      <c r="CZ24" s="83"/>
      <c r="DA24" s="83"/>
      <c r="DB24" s="83"/>
      <c r="DC24" s="83"/>
      <c r="DD24" s="83"/>
      <c r="DE24" s="83"/>
      <c r="DF24" s="86">
        <f>DF15+DF18+DF22</f>
        <v>732301.78</v>
      </c>
      <c r="DG24" s="86"/>
      <c r="DH24" s="86"/>
      <c r="DI24" s="86"/>
      <c r="DJ24" s="86"/>
      <c r="DK24" s="86"/>
      <c r="DL24" s="86"/>
      <c r="DM24" s="86"/>
      <c r="DN24" s="86"/>
      <c r="DO24" s="86"/>
      <c r="DP24" s="86"/>
      <c r="DQ24" s="86"/>
      <c r="DR24" s="86"/>
      <c r="DS24" s="86">
        <f t="shared" ref="DS24" si="18">DS15+DS18+DS22</f>
        <v>316200</v>
      </c>
      <c r="DT24" s="86"/>
      <c r="DU24" s="86"/>
      <c r="DV24" s="86"/>
      <c r="DW24" s="86"/>
      <c r="DX24" s="86"/>
      <c r="DY24" s="86"/>
      <c r="DZ24" s="86"/>
      <c r="EA24" s="86"/>
      <c r="EB24" s="86"/>
      <c r="EC24" s="86"/>
      <c r="ED24" s="86"/>
      <c r="EE24" s="86"/>
      <c r="EF24" s="86">
        <f t="shared" ref="EF24" si="19">EF15+EF18+EF22</f>
        <v>316200</v>
      </c>
      <c r="EG24" s="86"/>
      <c r="EH24" s="86"/>
      <c r="EI24" s="86"/>
      <c r="EJ24" s="86"/>
      <c r="EK24" s="86"/>
      <c r="EL24" s="86"/>
      <c r="EM24" s="86"/>
      <c r="EN24" s="86"/>
      <c r="EO24" s="86"/>
      <c r="EP24" s="86"/>
      <c r="EQ24" s="86"/>
      <c r="ER24" s="86"/>
      <c r="ES24" s="86">
        <f t="shared" ref="ES24" si="20">ES15+ES18+ES22</f>
        <v>0</v>
      </c>
      <c r="ET24" s="86"/>
      <c r="EU24" s="86"/>
      <c r="EV24" s="86"/>
      <c r="EW24" s="86"/>
      <c r="EX24" s="86"/>
      <c r="EY24" s="86"/>
      <c r="EZ24" s="86"/>
      <c r="FA24" s="86"/>
      <c r="FB24" s="86"/>
      <c r="FC24" s="86"/>
      <c r="FD24" s="86"/>
      <c r="FE24" s="86"/>
    </row>
    <row r="25" spans="1:161" ht="24" customHeight="1" x14ac:dyDescent="0.2">
      <c r="A25" s="168" t="s">
        <v>11</v>
      </c>
      <c r="B25" s="168"/>
      <c r="C25" s="168"/>
      <c r="D25" s="168"/>
      <c r="E25" s="168"/>
      <c r="F25" s="168"/>
      <c r="G25" s="168"/>
      <c r="H25" s="125"/>
      <c r="I25" s="172" t="s">
        <v>156</v>
      </c>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83" t="s">
        <v>157</v>
      </c>
      <c r="CO25" s="83"/>
      <c r="CP25" s="83"/>
      <c r="CQ25" s="83"/>
      <c r="CR25" s="83"/>
      <c r="CS25" s="83"/>
      <c r="CT25" s="83"/>
      <c r="CU25" s="83"/>
      <c r="CV25" s="83" t="s">
        <v>35</v>
      </c>
      <c r="CW25" s="83"/>
      <c r="CX25" s="83"/>
      <c r="CY25" s="83"/>
      <c r="CZ25" s="83"/>
      <c r="DA25" s="83"/>
      <c r="DB25" s="83"/>
      <c r="DC25" s="83"/>
      <c r="DD25" s="83"/>
      <c r="DE25" s="83"/>
      <c r="DF25" s="86">
        <f>DF16+DF19+DF23</f>
        <v>0</v>
      </c>
      <c r="DG25" s="86"/>
      <c r="DH25" s="86"/>
      <c r="DI25" s="86"/>
      <c r="DJ25" s="86"/>
      <c r="DK25" s="86"/>
      <c r="DL25" s="86"/>
      <c r="DM25" s="86"/>
      <c r="DN25" s="86"/>
      <c r="DO25" s="86"/>
      <c r="DP25" s="86"/>
      <c r="DQ25" s="86"/>
      <c r="DR25" s="86"/>
      <c r="DS25" s="86">
        <f t="shared" ref="DS25" si="21">DS16+DS19+DS23</f>
        <v>0</v>
      </c>
      <c r="DT25" s="86"/>
      <c r="DU25" s="86"/>
      <c r="DV25" s="86"/>
      <c r="DW25" s="86"/>
      <c r="DX25" s="86"/>
      <c r="DY25" s="86"/>
      <c r="DZ25" s="86"/>
      <c r="EA25" s="86"/>
      <c r="EB25" s="86"/>
      <c r="EC25" s="86"/>
      <c r="ED25" s="86"/>
      <c r="EE25" s="86"/>
      <c r="EF25" s="86">
        <f t="shared" ref="EF25" si="22">EF16+EF19+EF23</f>
        <v>0</v>
      </c>
      <c r="EG25" s="86"/>
      <c r="EH25" s="86"/>
      <c r="EI25" s="86"/>
      <c r="EJ25" s="86"/>
      <c r="EK25" s="86"/>
      <c r="EL25" s="86"/>
      <c r="EM25" s="86"/>
      <c r="EN25" s="86"/>
      <c r="EO25" s="86"/>
      <c r="EP25" s="86"/>
      <c r="EQ25" s="86"/>
      <c r="ER25" s="86"/>
      <c r="ES25" s="86">
        <f t="shared" ref="ES25" si="23">ES16+ES19+ES23</f>
        <v>0</v>
      </c>
      <c r="ET25" s="86"/>
      <c r="EU25" s="86"/>
      <c r="EV25" s="86"/>
      <c r="EW25" s="86"/>
      <c r="EX25" s="86"/>
      <c r="EY25" s="86"/>
      <c r="EZ25" s="86"/>
      <c r="FA25" s="86"/>
      <c r="FB25" s="86"/>
      <c r="FC25" s="86"/>
      <c r="FD25" s="86"/>
      <c r="FE25" s="86"/>
    </row>
    <row r="26" spans="1:161" x14ac:dyDescent="0.2">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row>
    <row r="27" spans="1:161" x14ac:dyDescent="0.2">
      <c r="I27" s="1" t="s">
        <v>158</v>
      </c>
      <c r="DS27" s="9"/>
      <c r="DT27" s="9"/>
      <c r="DU27" s="9"/>
      <c r="DV27" s="9"/>
      <c r="DW27" s="9"/>
      <c r="DX27" s="9"/>
      <c r="DY27" s="9"/>
      <c r="DZ27" s="9"/>
      <c r="EA27" s="9"/>
      <c r="EB27" s="9"/>
      <c r="EC27" s="9"/>
      <c r="ED27" s="9"/>
      <c r="EE27" s="9"/>
      <c r="EF27" s="9"/>
    </row>
    <row r="28" spans="1:161" x14ac:dyDescent="0.2">
      <c r="I28" s="1" t="s">
        <v>159</v>
      </c>
      <c r="AQ28" s="173" t="s">
        <v>308</v>
      </c>
      <c r="AR28" s="173"/>
      <c r="AS28" s="173"/>
      <c r="AT28" s="173"/>
      <c r="AU28" s="173"/>
      <c r="AV28" s="173"/>
      <c r="AW28" s="173"/>
      <c r="AX28" s="173"/>
      <c r="AY28" s="173"/>
      <c r="AZ28" s="173"/>
      <c r="BA28" s="173"/>
      <c r="BB28" s="173"/>
      <c r="BC28" s="173"/>
      <c r="BD28" s="173"/>
      <c r="BE28" s="173"/>
      <c r="BF28" s="173"/>
      <c r="BG28" s="173"/>
      <c r="BH28" s="173"/>
      <c r="BI28" s="7"/>
      <c r="BJ28" s="7"/>
      <c r="BK28" s="179"/>
      <c r="BL28" s="179"/>
      <c r="BM28" s="179"/>
      <c r="BN28" s="179"/>
      <c r="BO28" s="179"/>
      <c r="BP28" s="179"/>
      <c r="BQ28" s="179"/>
      <c r="BR28" s="179"/>
      <c r="BS28" s="179"/>
      <c r="BT28" s="179"/>
      <c r="BU28" s="179"/>
      <c r="BV28" s="179"/>
      <c r="BW28" s="7"/>
      <c r="BX28" s="7"/>
      <c r="BY28" s="173" t="s">
        <v>301</v>
      </c>
      <c r="BZ28" s="173"/>
      <c r="CA28" s="173"/>
      <c r="CB28" s="173"/>
      <c r="CC28" s="173"/>
      <c r="CD28" s="173"/>
      <c r="CE28" s="173"/>
      <c r="CF28" s="173"/>
      <c r="CG28" s="173"/>
      <c r="CH28" s="173"/>
      <c r="CI28" s="173"/>
      <c r="CJ28" s="173"/>
      <c r="CK28" s="173"/>
      <c r="CL28" s="173"/>
      <c r="CM28" s="173"/>
      <c r="CN28" s="173"/>
      <c r="CO28" s="173"/>
      <c r="CP28" s="173"/>
      <c r="CQ28" s="173"/>
      <c r="CR28" s="173"/>
      <c r="DS28" s="9"/>
      <c r="DT28" s="9"/>
      <c r="DU28" s="9"/>
      <c r="DV28" s="9"/>
      <c r="DW28" s="9"/>
      <c r="DX28" s="9"/>
      <c r="DY28" s="9"/>
      <c r="DZ28" s="9"/>
      <c r="EA28" s="9"/>
      <c r="EB28" s="9"/>
      <c r="EC28" s="9"/>
      <c r="ED28" s="9"/>
      <c r="EE28" s="9"/>
      <c r="EF28" s="9"/>
    </row>
    <row r="29" spans="1:161" s="3" customFormat="1" ht="8.25" x14ac:dyDescent="0.15">
      <c r="AQ29" s="154" t="s">
        <v>160</v>
      </c>
      <c r="AR29" s="154"/>
      <c r="AS29" s="154"/>
      <c r="AT29" s="154"/>
      <c r="AU29" s="154"/>
      <c r="AV29" s="154"/>
      <c r="AW29" s="154"/>
      <c r="AX29" s="154"/>
      <c r="AY29" s="154"/>
      <c r="AZ29" s="154"/>
      <c r="BA29" s="154"/>
      <c r="BB29" s="154"/>
      <c r="BC29" s="154"/>
      <c r="BD29" s="154"/>
      <c r="BE29" s="154"/>
      <c r="BF29" s="154"/>
      <c r="BG29" s="154"/>
      <c r="BH29" s="154"/>
      <c r="BK29" s="154" t="s">
        <v>18</v>
      </c>
      <c r="BL29" s="154"/>
      <c r="BM29" s="154"/>
      <c r="BN29" s="154"/>
      <c r="BO29" s="154"/>
      <c r="BP29" s="154"/>
      <c r="BQ29" s="154"/>
      <c r="BR29" s="154"/>
      <c r="BS29" s="154"/>
      <c r="BT29" s="154"/>
      <c r="BU29" s="154"/>
      <c r="BV29" s="154"/>
      <c r="BY29" s="154" t="s">
        <v>19</v>
      </c>
      <c r="BZ29" s="154"/>
      <c r="CA29" s="154"/>
      <c r="CB29" s="154"/>
      <c r="CC29" s="154"/>
      <c r="CD29" s="154"/>
      <c r="CE29" s="154"/>
      <c r="CF29" s="154"/>
      <c r="CG29" s="154"/>
      <c r="CH29" s="154"/>
      <c r="CI29" s="154"/>
      <c r="CJ29" s="154"/>
      <c r="CK29" s="154"/>
      <c r="CL29" s="154"/>
      <c r="CM29" s="154"/>
      <c r="CN29" s="154"/>
      <c r="CO29" s="154"/>
      <c r="CP29" s="154"/>
      <c r="CQ29" s="154"/>
      <c r="CR29" s="154"/>
    </row>
    <row r="30" spans="1:161" s="3" customFormat="1" ht="3" customHeight="1" x14ac:dyDescent="0.15">
      <c r="AQ30" s="5"/>
      <c r="AR30" s="5"/>
      <c r="AS30" s="5"/>
      <c r="AT30" s="5"/>
      <c r="AU30" s="5"/>
      <c r="AV30" s="5"/>
      <c r="AW30" s="5"/>
      <c r="AX30" s="5"/>
      <c r="AY30" s="5"/>
      <c r="AZ30" s="5"/>
      <c r="BA30" s="5"/>
      <c r="BB30" s="5"/>
      <c r="BC30" s="5"/>
      <c r="BD30" s="5"/>
      <c r="BE30" s="5"/>
      <c r="BF30" s="5"/>
      <c r="BG30" s="5"/>
      <c r="BH30" s="5"/>
      <c r="BK30" s="5"/>
      <c r="BL30" s="5"/>
      <c r="BM30" s="5"/>
      <c r="BN30" s="5"/>
      <c r="BO30" s="5"/>
      <c r="BP30" s="5"/>
      <c r="BQ30" s="5"/>
      <c r="BR30" s="5"/>
      <c r="BS30" s="5"/>
      <c r="BT30" s="5"/>
      <c r="BU30" s="5"/>
      <c r="BV30" s="5"/>
      <c r="BY30" s="5"/>
      <c r="BZ30" s="5"/>
      <c r="CA30" s="5"/>
      <c r="CB30" s="5"/>
      <c r="CC30" s="5"/>
      <c r="CD30" s="5"/>
      <c r="CE30" s="5"/>
      <c r="CF30" s="5"/>
      <c r="CG30" s="5"/>
      <c r="CH30" s="5"/>
      <c r="CI30" s="5"/>
      <c r="CJ30" s="5"/>
      <c r="CK30" s="5"/>
      <c r="CL30" s="5"/>
      <c r="CM30" s="5"/>
      <c r="CN30" s="5"/>
      <c r="CO30" s="5"/>
      <c r="CP30" s="5"/>
      <c r="CQ30" s="5"/>
      <c r="CR30" s="5"/>
    </row>
    <row r="31" spans="1:161" ht="43.5" customHeight="1" x14ac:dyDescent="0.2">
      <c r="I31" s="1" t="s">
        <v>161</v>
      </c>
      <c r="W31" s="174" t="s">
        <v>309</v>
      </c>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8"/>
      <c r="BF31" s="8"/>
      <c r="BG31" s="173" t="s">
        <v>310</v>
      </c>
      <c r="BH31" s="173"/>
      <c r="BI31" s="173"/>
      <c r="BJ31" s="173"/>
      <c r="BK31" s="173"/>
      <c r="BL31" s="173"/>
      <c r="BM31" s="173"/>
      <c r="BN31" s="173"/>
      <c r="BO31" s="173"/>
      <c r="BP31" s="173"/>
      <c r="BQ31" s="173"/>
      <c r="BR31" s="173"/>
      <c r="BS31" s="173"/>
      <c r="BT31" s="173"/>
      <c r="BU31" s="173"/>
      <c r="BV31" s="173"/>
      <c r="BW31" s="173"/>
      <c r="BX31" s="173"/>
      <c r="BY31" s="8"/>
      <c r="BZ31" s="8"/>
      <c r="CA31" s="65" t="s">
        <v>311</v>
      </c>
      <c r="CB31" s="65"/>
      <c r="CC31" s="65"/>
      <c r="CD31" s="65"/>
      <c r="CE31" s="65"/>
      <c r="CF31" s="65"/>
      <c r="CG31" s="65"/>
      <c r="CH31" s="65"/>
      <c r="CI31" s="65"/>
      <c r="CJ31" s="65"/>
      <c r="CK31" s="65"/>
      <c r="CL31" s="65"/>
      <c r="CM31" s="65"/>
      <c r="CN31" s="65"/>
      <c r="CO31" s="65"/>
      <c r="CP31" s="65"/>
      <c r="CQ31" s="65"/>
      <c r="CR31" s="65"/>
      <c r="DS31" s="9"/>
      <c r="DT31" s="9"/>
      <c r="DU31" s="9"/>
      <c r="DV31" s="9"/>
      <c r="DW31" s="9"/>
      <c r="DX31" s="9"/>
      <c r="DY31" s="9"/>
      <c r="DZ31" s="9"/>
      <c r="EA31" s="9"/>
      <c r="EB31" s="9"/>
      <c r="EC31" s="9"/>
      <c r="ED31" s="9"/>
      <c r="EE31" s="9"/>
      <c r="EF31" s="9"/>
    </row>
    <row r="32" spans="1:161" s="3" customFormat="1" ht="12.75" customHeight="1" x14ac:dyDescent="0.15">
      <c r="W32" s="154" t="s">
        <v>160</v>
      </c>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G32" s="154" t="s">
        <v>162</v>
      </c>
      <c r="BH32" s="154"/>
      <c r="BI32" s="154"/>
      <c r="BJ32" s="154"/>
      <c r="BK32" s="154"/>
      <c r="BL32" s="154"/>
      <c r="BM32" s="154"/>
      <c r="BN32" s="154"/>
      <c r="BO32" s="154"/>
      <c r="BP32" s="154"/>
      <c r="BQ32" s="154"/>
      <c r="BR32" s="154"/>
      <c r="BS32" s="154"/>
      <c r="BT32" s="154"/>
      <c r="BU32" s="154"/>
      <c r="BV32" s="154"/>
      <c r="BW32" s="154"/>
      <c r="BX32" s="154"/>
      <c r="CA32" s="154" t="s">
        <v>163</v>
      </c>
      <c r="CB32" s="154"/>
      <c r="CC32" s="154"/>
      <c r="CD32" s="154"/>
      <c r="CE32" s="154"/>
      <c r="CF32" s="154"/>
      <c r="CG32" s="154"/>
      <c r="CH32" s="154"/>
      <c r="CI32" s="154"/>
      <c r="CJ32" s="154"/>
      <c r="CK32" s="154"/>
      <c r="CL32" s="154"/>
      <c r="CM32" s="154"/>
      <c r="CN32" s="154"/>
      <c r="CO32" s="154"/>
      <c r="CP32" s="154"/>
      <c r="CQ32" s="154"/>
      <c r="CR32" s="154"/>
    </row>
    <row r="33" spans="1:161" s="3" customFormat="1" ht="17.25" customHeight="1" x14ac:dyDescent="0.15">
      <c r="AM33" s="5"/>
      <c r="AN33" s="5"/>
      <c r="AO33" s="5"/>
      <c r="AP33" s="5"/>
      <c r="AQ33" s="5"/>
      <c r="AR33" s="5"/>
      <c r="AS33" s="5"/>
      <c r="AT33" s="5"/>
      <c r="AU33" s="5"/>
      <c r="AV33" s="5"/>
      <c r="AW33" s="5"/>
      <c r="AX33" s="5"/>
      <c r="AY33" s="5"/>
      <c r="AZ33" s="5"/>
      <c r="BA33" s="5"/>
      <c r="BB33" s="5"/>
      <c r="BC33" s="5"/>
      <c r="BD33" s="5"/>
      <c r="BG33" s="5"/>
      <c r="BH33" s="5"/>
      <c r="BI33" s="5"/>
      <c r="BJ33" s="5"/>
      <c r="BK33" s="5"/>
      <c r="BL33" s="5"/>
      <c r="BM33" s="5"/>
      <c r="BN33" s="5"/>
      <c r="BO33" s="5"/>
      <c r="BP33" s="5"/>
      <c r="BQ33" s="5"/>
      <c r="BR33" s="5"/>
      <c r="BS33" s="5"/>
      <c r="BT33" s="5"/>
      <c r="BU33" s="5"/>
      <c r="BV33" s="5"/>
      <c r="BW33" s="5"/>
      <c r="BX33" s="5"/>
      <c r="CA33" s="5"/>
      <c r="CB33" s="5"/>
      <c r="CC33" s="5"/>
      <c r="CD33" s="5"/>
      <c r="CE33" s="5"/>
      <c r="CF33" s="5"/>
      <c r="CG33" s="5"/>
      <c r="CH33" s="5"/>
      <c r="CI33" s="5"/>
      <c r="CJ33" s="5"/>
      <c r="CK33" s="5"/>
      <c r="CL33" s="5"/>
      <c r="CM33" s="5"/>
      <c r="CN33" s="5"/>
      <c r="CO33" s="5"/>
      <c r="CP33" s="5"/>
      <c r="CQ33" s="5"/>
      <c r="CR33" s="5"/>
    </row>
    <row r="34" spans="1:161" ht="30" customHeight="1" x14ac:dyDescent="0.2">
      <c r="I34" s="167" t="s">
        <v>20</v>
      </c>
      <c r="J34" s="167"/>
      <c r="K34" s="169"/>
      <c r="L34" s="169"/>
      <c r="M34" s="169"/>
      <c r="N34" s="170" t="s">
        <v>20</v>
      </c>
      <c r="O34" s="170"/>
      <c r="P34"/>
      <c r="Q34" s="169"/>
      <c r="R34" s="169"/>
      <c r="S34" s="169"/>
      <c r="T34" s="169"/>
      <c r="U34" s="169"/>
      <c r="V34" s="169"/>
      <c r="W34" s="169"/>
      <c r="X34" s="169"/>
      <c r="Y34" s="169"/>
      <c r="Z34" s="169"/>
      <c r="AA34" s="169"/>
      <c r="AB34" s="169"/>
      <c r="AC34" s="169"/>
      <c r="AD34" s="169"/>
      <c r="AE34" s="169"/>
      <c r="AF34" s="167">
        <v>20</v>
      </c>
      <c r="AG34" s="167"/>
      <c r="AH34" s="167"/>
      <c r="AI34" s="171"/>
      <c r="AJ34" s="171"/>
      <c r="AK34" s="171"/>
      <c r="AL34" s="1" t="s">
        <v>3</v>
      </c>
    </row>
    <row r="35" spans="1:161" s="2" customFormat="1" ht="24.75" customHeight="1" x14ac:dyDescent="0.2">
      <c r="A35" s="6" t="s">
        <v>178</v>
      </c>
    </row>
    <row r="36" spans="1:161" s="2" customFormat="1" ht="40.5" customHeight="1" x14ac:dyDescent="0.2">
      <c r="A36" s="163" t="s">
        <v>179</v>
      </c>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c r="DU36" s="164"/>
      <c r="DV36" s="164"/>
      <c r="DW36" s="164"/>
      <c r="DX36" s="164"/>
      <c r="DY36" s="164"/>
      <c r="DZ36" s="164"/>
      <c r="EA36" s="164"/>
      <c r="EB36" s="164"/>
      <c r="EC36" s="164"/>
      <c r="ED36" s="164"/>
      <c r="EE36" s="164"/>
      <c r="EF36" s="164"/>
      <c r="EG36" s="164"/>
      <c r="EH36" s="164"/>
      <c r="EI36" s="164"/>
      <c r="EJ36" s="164"/>
      <c r="EK36" s="164"/>
      <c r="EL36" s="164"/>
      <c r="EM36" s="164"/>
      <c r="EN36" s="164"/>
      <c r="EO36" s="164"/>
      <c r="EP36" s="164"/>
      <c r="EQ36" s="164"/>
      <c r="ER36" s="164"/>
      <c r="ES36" s="164"/>
      <c r="ET36" s="164"/>
      <c r="EU36" s="164"/>
      <c r="EV36" s="164"/>
      <c r="EW36" s="164"/>
      <c r="EX36" s="164"/>
      <c r="EY36" s="164"/>
      <c r="EZ36" s="164"/>
      <c r="FA36" s="164"/>
      <c r="FB36" s="164"/>
      <c r="FC36" s="164"/>
      <c r="FD36" s="164"/>
      <c r="FE36" s="164"/>
    </row>
    <row r="37" spans="1:161" s="2" customFormat="1" ht="21" customHeight="1" x14ac:dyDescent="0.2">
      <c r="A37" s="100" t="s">
        <v>180</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c r="EX37" s="100"/>
      <c r="EY37" s="100"/>
      <c r="EZ37" s="100"/>
      <c r="FA37" s="100"/>
      <c r="FB37" s="100"/>
      <c r="FC37" s="100"/>
      <c r="FD37" s="100"/>
      <c r="FE37" s="100"/>
    </row>
    <row r="38" spans="1:161" s="2" customFormat="1" ht="11.25" customHeight="1" x14ac:dyDescent="0.2">
      <c r="A38" s="6" t="s">
        <v>181</v>
      </c>
    </row>
    <row r="39" spans="1:161" s="2" customFormat="1" ht="11.25" customHeight="1" x14ac:dyDescent="0.2">
      <c r="A39" s="6" t="s">
        <v>182</v>
      </c>
    </row>
    <row r="40" spans="1:161" s="2" customFormat="1" ht="11.25" customHeight="1" x14ac:dyDescent="0.2">
      <c r="A40" s="6" t="s">
        <v>183</v>
      </c>
    </row>
    <row r="41" spans="1:161" s="2" customFormat="1" ht="20.25" customHeight="1" x14ac:dyDescent="0.2">
      <c r="A41" s="165" t="s">
        <v>184</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row>
    <row r="42" spans="1:161" ht="3" customHeight="1" x14ac:dyDescent="0.2"/>
    <row r="45" spans="1:161" x14ac:dyDescent="0.2">
      <c r="J45" s="1" t="s">
        <v>276</v>
      </c>
    </row>
    <row r="46" spans="1:161" s="32" customFormat="1" ht="12.75" customHeight="1" x14ac:dyDescent="0.2">
      <c r="A46" s="155">
        <v>1</v>
      </c>
      <c r="B46" s="155"/>
      <c r="C46" s="155"/>
      <c r="D46" s="155"/>
      <c r="E46" s="155"/>
      <c r="F46" s="155"/>
      <c r="G46" s="155"/>
      <c r="H46" s="156"/>
      <c r="I46" s="98" t="s">
        <v>278</v>
      </c>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9" t="s">
        <v>121</v>
      </c>
      <c r="CO46" s="99"/>
      <c r="CP46" s="99"/>
      <c r="CQ46" s="99"/>
      <c r="CR46" s="99"/>
      <c r="CS46" s="99"/>
      <c r="CT46" s="99"/>
      <c r="CU46" s="99"/>
      <c r="CV46" s="101" t="s">
        <v>35</v>
      </c>
      <c r="CW46" s="101"/>
      <c r="CX46" s="101"/>
      <c r="CY46" s="101"/>
      <c r="CZ46" s="101"/>
      <c r="DA46" s="101"/>
      <c r="DB46" s="101"/>
      <c r="DC46" s="101"/>
      <c r="DD46" s="101"/>
      <c r="DE46" s="101"/>
      <c r="DF46" s="94">
        <f>разд.1!DF56</f>
        <v>738101.78</v>
      </c>
      <c r="DG46" s="94"/>
      <c r="DH46" s="94"/>
      <c r="DI46" s="94"/>
      <c r="DJ46" s="94"/>
      <c r="DK46" s="94"/>
      <c r="DL46" s="94"/>
      <c r="DM46" s="94"/>
      <c r="DN46" s="94"/>
      <c r="DO46" s="94"/>
      <c r="DP46" s="94"/>
      <c r="DQ46" s="94"/>
      <c r="DR46" s="94"/>
      <c r="DS46" s="94">
        <f>разд.1!DS56</f>
        <v>316200</v>
      </c>
      <c r="DT46" s="94"/>
      <c r="DU46" s="94"/>
      <c r="DV46" s="94"/>
      <c r="DW46" s="94"/>
      <c r="DX46" s="94"/>
      <c r="DY46" s="94"/>
      <c r="DZ46" s="94"/>
      <c r="EA46" s="94"/>
      <c r="EB46" s="94"/>
      <c r="EC46" s="94"/>
      <c r="ED46" s="94"/>
      <c r="EE46" s="94"/>
      <c r="EF46" s="94">
        <f>разд.1!EF56</f>
        <v>316200</v>
      </c>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row>
    <row r="47" spans="1:161" x14ac:dyDescent="0.2">
      <c r="BM47" s="1" t="s">
        <v>277</v>
      </c>
      <c r="CN47" s="157"/>
      <c r="CO47" s="157"/>
      <c r="CP47" s="157"/>
      <c r="CQ47" s="157"/>
      <c r="CR47" s="157"/>
      <c r="CS47" s="157"/>
      <c r="CT47" s="157"/>
      <c r="CU47" s="157"/>
      <c r="CV47" s="158"/>
      <c r="CW47" s="158"/>
      <c r="CX47" s="158"/>
      <c r="CY47" s="158"/>
      <c r="CZ47" s="158"/>
      <c r="DA47" s="158"/>
      <c r="DB47" s="158"/>
      <c r="DC47" s="158"/>
      <c r="DD47" s="158"/>
      <c r="DE47" s="158"/>
      <c r="DF47" s="159">
        <f>DF46-DF7</f>
        <v>0</v>
      </c>
      <c r="DG47" s="159"/>
      <c r="DH47" s="159"/>
      <c r="DI47" s="159"/>
      <c r="DJ47" s="159"/>
      <c r="DK47" s="159"/>
      <c r="DL47" s="159"/>
      <c r="DM47" s="159"/>
      <c r="DN47" s="159"/>
      <c r="DO47" s="159"/>
      <c r="DP47" s="159"/>
      <c r="DQ47" s="159"/>
      <c r="DR47" s="159"/>
      <c r="DS47" s="160">
        <f>DS46-DS7</f>
        <v>0</v>
      </c>
      <c r="DT47" s="161"/>
      <c r="DU47" s="161"/>
      <c r="DV47" s="161"/>
      <c r="DW47" s="161"/>
      <c r="DX47" s="161"/>
      <c r="DY47" s="161"/>
      <c r="DZ47" s="161"/>
      <c r="EA47" s="161"/>
      <c r="EB47" s="161"/>
      <c r="EC47" s="161"/>
      <c r="ED47" s="161"/>
      <c r="EE47" s="162"/>
      <c r="EF47" s="160">
        <f>EF46-EF7</f>
        <v>0</v>
      </c>
      <c r="EG47" s="161"/>
      <c r="EH47" s="161"/>
      <c r="EI47" s="161"/>
      <c r="EJ47" s="161"/>
      <c r="EK47" s="161"/>
      <c r="EL47" s="161"/>
      <c r="EM47" s="161"/>
      <c r="EN47" s="161"/>
      <c r="EO47" s="161"/>
      <c r="EP47" s="161"/>
      <c r="EQ47" s="161"/>
      <c r="ER47" s="162"/>
      <c r="ES47" s="160"/>
      <c r="ET47" s="161"/>
      <c r="EU47" s="161"/>
      <c r="EV47" s="161"/>
      <c r="EW47" s="161"/>
      <c r="EX47" s="161"/>
      <c r="EY47" s="161"/>
      <c r="EZ47" s="161"/>
      <c r="FA47" s="161"/>
      <c r="FB47" s="161"/>
      <c r="FC47" s="161"/>
      <c r="FD47" s="161"/>
      <c r="FE47" s="162"/>
    </row>
  </sheetData>
  <mergeCells count="214">
    <mergeCell ref="ES12:FE12"/>
    <mergeCell ref="DL4:DN4"/>
    <mergeCell ref="EB4:EE4"/>
    <mergeCell ref="EF4:EK4"/>
    <mergeCell ref="I3:CM5"/>
    <mergeCell ref="CN3:CU5"/>
    <mergeCell ref="CV3:DE5"/>
    <mergeCell ref="DF3:FE3"/>
    <mergeCell ref="DF4:DK4"/>
    <mergeCell ref="DO4:DR4"/>
    <mergeCell ref="DS4:DX4"/>
    <mergeCell ref="EO4:ER4"/>
    <mergeCell ref="ES9:FE9"/>
    <mergeCell ref="A3:H5"/>
    <mergeCell ref="A6:H6"/>
    <mergeCell ref="B1:FD1"/>
    <mergeCell ref="A7:H7"/>
    <mergeCell ref="I7:CM7"/>
    <mergeCell ref="CN7:CU7"/>
    <mergeCell ref="CV7:DE7"/>
    <mergeCell ref="I6:CM6"/>
    <mergeCell ref="CN6:CU6"/>
    <mergeCell ref="CV6:DE6"/>
    <mergeCell ref="EF7:ER7"/>
    <mergeCell ref="DF7:DR7"/>
    <mergeCell ref="DS7:EE7"/>
    <mergeCell ref="DY4:EA4"/>
    <mergeCell ref="EL4:EN4"/>
    <mergeCell ref="ES7:FE7"/>
    <mergeCell ref="DF6:DR6"/>
    <mergeCell ref="DS6:EE6"/>
    <mergeCell ref="EF6:ER6"/>
    <mergeCell ref="ES6:FE6"/>
    <mergeCell ref="DF5:DR5"/>
    <mergeCell ref="DS5:EE5"/>
    <mergeCell ref="EF5:ER5"/>
    <mergeCell ref="ES4:FE5"/>
    <mergeCell ref="A9:H9"/>
    <mergeCell ref="I9:CM9"/>
    <mergeCell ref="CN9:CU9"/>
    <mergeCell ref="CV9:DE9"/>
    <mergeCell ref="ES8:FE8"/>
    <mergeCell ref="A8:H8"/>
    <mergeCell ref="I8:CM8"/>
    <mergeCell ref="CN8:CU8"/>
    <mergeCell ref="CV8:DE8"/>
    <mergeCell ref="DF8:DR8"/>
    <mergeCell ref="DS8:EE8"/>
    <mergeCell ref="EF8:ER8"/>
    <mergeCell ref="DF9:DR9"/>
    <mergeCell ref="DS9:EE9"/>
    <mergeCell ref="EF9:ER9"/>
    <mergeCell ref="ES13:FE13"/>
    <mergeCell ref="A13:H13"/>
    <mergeCell ref="I13:CM13"/>
    <mergeCell ref="CN13:CU13"/>
    <mergeCell ref="CV13:DE13"/>
    <mergeCell ref="ES10:FE10"/>
    <mergeCell ref="A10:H10"/>
    <mergeCell ref="I10:CM10"/>
    <mergeCell ref="CN10:CU10"/>
    <mergeCell ref="CV10:DE10"/>
    <mergeCell ref="DF13:DR13"/>
    <mergeCell ref="DS13:EE13"/>
    <mergeCell ref="A11:H11"/>
    <mergeCell ref="I11:CM11"/>
    <mergeCell ref="CN11:CU11"/>
    <mergeCell ref="CV11:DE11"/>
    <mergeCell ref="DF11:DR11"/>
    <mergeCell ref="DS11:EE11"/>
    <mergeCell ref="EF11:ER11"/>
    <mergeCell ref="ES11:FE11"/>
    <mergeCell ref="A12:H12"/>
    <mergeCell ref="I12:CM12"/>
    <mergeCell ref="CN12:CU12"/>
    <mergeCell ref="CV12:DE12"/>
    <mergeCell ref="ES15:FE15"/>
    <mergeCell ref="A15:H15"/>
    <mergeCell ref="I15:CM15"/>
    <mergeCell ref="CN15:CU15"/>
    <mergeCell ref="CV15:DE15"/>
    <mergeCell ref="ES14:FE14"/>
    <mergeCell ref="A14:H14"/>
    <mergeCell ref="I14:CM14"/>
    <mergeCell ref="CN14:CU14"/>
    <mergeCell ref="CV14:DE14"/>
    <mergeCell ref="DS14:EE14"/>
    <mergeCell ref="EF14:ER14"/>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CN22:CU22"/>
    <mergeCell ref="CV22:DE22"/>
    <mergeCell ref="DF18:DR18"/>
    <mergeCell ref="DS18:EE18"/>
    <mergeCell ref="EF18:ER18"/>
    <mergeCell ref="ES18:FE18"/>
    <mergeCell ref="A18:H18"/>
    <mergeCell ref="I18:CM18"/>
    <mergeCell ref="CN18:CU18"/>
    <mergeCell ref="CV18:DE18"/>
    <mergeCell ref="ES19:FE19"/>
    <mergeCell ref="A19:H19"/>
    <mergeCell ref="I19:CM19"/>
    <mergeCell ref="CN19:CU19"/>
    <mergeCell ref="CV19:DE19"/>
    <mergeCell ref="DS19:EE19"/>
    <mergeCell ref="EF19:ER19"/>
    <mergeCell ref="I22:CM22"/>
    <mergeCell ref="ES24:FE24"/>
    <mergeCell ref="ES23:FE23"/>
    <mergeCell ref="DS20:EE20"/>
    <mergeCell ref="EF20:ER20"/>
    <mergeCell ref="AQ28:BH28"/>
    <mergeCell ref="ES20:FE20"/>
    <mergeCell ref="A20:H20"/>
    <mergeCell ref="I20:CM20"/>
    <mergeCell ref="CN20:CU20"/>
    <mergeCell ref="CV20:DE20"/>
    <mergeCell ref="BK28:BV28"/>
    <mergeCell ref="BY28:CR28"/>
    <mergeCell ref="A24:H24"/>
    <mergeCell ref="EF25:ER25"/>
    <mergeCell ref="ES21:FE21"/>
    <mergeCell ref="A21:H21"/>
    <mergeCell ref="I21:CM21"/>
    <mergeCell ref="CN21:CU21"/>
    <mergeCell ref="CV21:DE21"/>
    <mergeCell ref="DF22:DR22"/>
    <mergeCell ref="DS22:EE22"/>
    <mergeCell ref="EF22:ER22"/>
    <mergeCell ref="ES22:FE22"/>
    <mergeCell ref="A22:H22"/>
    <mergeCell ref="A23:H23"/>
    <mergeCell ref="I23:CM23"/>
    <mergeCell ref="CN23:CU23"/>
    <mergeCell ref="CV23:DE23"/>
    <mergeCell ref="I24:CM24"/>
    <mergeCell ref="CN24:CU24"/>
    <mergeCell ref="CV24:DE24"/>
    <mergeCell ref="EF24:ER24"/>
    <mergeCell ref="DF23:DR23"/>
    <mergeCell ref="DS23:EE23"/>
    <mergeCell ref="EF23:ER23"/>
    <mergeCell ref="DS24:EE24"/>
    <mergeCell ref="DF24:DR24"/>
    <mergeCell ref="EF13:ER13"/>
    <mergeCell ref="DF10:DR10"/>
    <mergeCell ref="DS10:EE10"/>
    <mergeCell ref="EF10:ER10"/>
    <mergeCell ref="DF15:DR15"/>
    <mergeCell ref="DS15:EE15"/>
    <mergeCell ref="EF15:ER15"/>
    <mergeCell ref="DF14:DR14"/>
    <mergeCell ref="DF21:DR21"/>
    <mergeCell ref="DS21:EE21"/>
    <mergeCell ref="EF21:ER21"/>
    <mergeCell ref="DF19:DR19"/>
    <mergeCell ref="DF20:DR20"/>
    <mergeCell ref="DF16:DR16"/>
    <mergeCell ref="DS16:EE16"/>
    <mergeCell ref="EF16:ER16"/>
    <mergeCell ref="DF12:DR12"/>
    <mergeCell ref="DS12:EE12"/>
    <mergeCell ref="EF12:ER12"/>
    <mergeCell ref="ES25:FE25"/>
    <mergeCell ref="AQ29:BH29"/>
    <mergeCell ref="BK29:BV29"/>
    <mergeCell ref="BY29:CR29"/>
    <mergeCell ref="A25:H25"/>
    <mergeCell ref="CA32:CR32"/>
    <mergeCell ref="DS25:EE25"/>
    <mergeCell ref="DF25:DR25"/>
    <mergeCell ref="K34:M34"/>
    <mergeCell ref="N34:O34"/>
    <mergeCell ref="Q34:AE34"/>
    <mergeCell ref="AF34:AH34"/>
    <mergeCell ref="AI34:AK34"/>
    <mergeCell ref="BG32:BX32"/>
    <mergeCell ref="I25:CM25"/>
    <mergeCell ref="CN25:CU25"/>
    <mergeCell ref="CV25:DE25"/>
    <mergeCell ref="BG31:BX31"/>
    <mergeCell ref="CA31:CR31"/>
    <mergeCell ref="W31:BD31"/>
    <mergeCell ref="CN47:CU47"/>
    <mergeCell ref="CV47:DE47"/>
    <mergeCell ref="DF47:DR47"/>
    <mergeCell ref="DS47:EE47"/>
    <mergeCell ref="EF47:ER47"/>
    <mergeCell ref="ES47:FE47"/>
    <mergeCell ref="A36:FE36"/>
    <mergeCell ref="A41:FE41"/>
    <mergeCell ref="A37:FE37"/>
    <mergeCell ref="W32:BD32"/>
    <mergeCell ref="A46:H46"/>
    <mergeCell ref="I46:CM46"/>
    <mergeCell ref="CN46:CU46"/>
    <mergeCell ref="CV46:DE46"/>
    <mergeCell ref="DF46:DR46"/>
    <mergeCell ref="DS46:EE46"/>
    <mergeCell ref="EF46:ER46"/>
    <mergeCell ref="ES46:FE46"/>
    <mergeCell ref="I34:J34"/>
  </mergeCells>
  <pageMargins left="0.59055118110236227" right="0.51181102362204722" top="0.78740157480314965" bottom="0.31496062992125984" header="0.19685039370078741" footer="0.19685039370078741"/>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тит.лист</vt:lpstr>
      <vt:lpstr>разд.1</vt:lpstr>
      <vt:lpstr>разд.2</vt:lpstr>
      <vt:lpstr>разд.1!Заголовки_для_печати</vt:lpstr>
      <vt:lpstr>разд.2!Заголовки_для_печати</vt:lpstr>
      <vt:lpstr>разд.1!Область_печати</vt:lpstr>
      <vt:lpstr>разд.2!Область_печати</vt:lpstr>
      <vt:lpstr>тит.лист!Область_печати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Урамаева Галина</cp:lastModifiedBy>
  <cp:lastPrinted>2020-01-31T04:12:38Z</cp:lastPrinted>
  <dcterms:created xsi:type="dcterms:W3CDTF">2011-01-11T10:25:48Z</dcterms:created>
  <dcterms:modified xsi:type="dcterms:W3CDTF">2020-02-18T09:00:49Z</dcterms:modified>
</cp:coreProperties>
</file>